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2019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'Лист1'!$A$1:$AM$352</definedName>
  </definedNames>
  <calcPr fullCalcOnLoad="1"/>
</workbook>
</file>

<file path=xl/sharedStrings.xml><?xml version="1.0" encoding="utf-8"?>
<sst xmlns="http://schemas.openxmlformats.org/spreadsheetml/2006/main" count="438" uniqueCount="132">
  <si>
    <t>№</t>
  </si>
  <si>
    <t>вид</t>
  </si>
  <si>
    <t xml:space="preserve">Походи </t>
  </si>
  <si>
    <t>туризму</t>
  </si>
  <si>
    <t>Ступеневі</t>
  </si>
  <si>
    <t>Категрійні</t>
  </si>
  <si>
    <t>Разом</t>
  </si>
  <si>
    <t>У</t>
  </si>
  <si>
    <t>пішохідний</t>
  </si>
  <si>
    <t>лижний</t>
  </si>
  <si>
    <t>гірський</t>
  </si>
  <si>
    <t>водний</t>
  </si>
  <si>
    <t>вело</t>
  </si>
  <si>
    <t>автомото</t>
  </si>
  <si>
    <t>спелео</t>
  </si>
  <si>
    <t>вітрильний</t>
  </si>
  <si>
    <t>Всього</t>
  </si>
  <si>
    <t>1…3</t>
  </si>
  <si>
    <t>П(роз)</t>
  </si>
  <si>
    <t>П(зар)</t>
  </si>
  <si>
    <t>Н/К</t>
  </si>
  <si>
    <t>місто Київ</t>
  </si>
  <si>
    <t>Перелік районів походів та кількість груп</t>
  </si>
  <si>
    <t>Кількість походів з виду туризму</t>
  </si>
  <si>
    <t>Пішохідний</t>
  </si>
  <si>
    <t>Лижний</t>
  </si>
  <si>
    <t>Гірський</t>
  </si>
  <si>
    <t>Водний</t>
  </si>
  <si>
    <t>Велосипедний</t>
  </si>
  <si>
    <t>Авто-мото</t>
  </si>
  <si>
    <t>Спелео</t>
  </si>
  <si>
    <t>Вітрильний</t>
  </si>
  <si>
    <t>ІІІ-VІк.с.</t>
  </si>
  <si>
    <t>Карпати</t>
  </si>
  <si>
    <t>Крим</t>
  </si>
  <si>
    <t>Інші райони України</t>
  </si>
  <si>
    <t>Алтай</t>
  </si>
  <si>
    <t>Кольський п-ів</t>
  </si>
  <si>
    <t>Кавказ</t>
  </si>
  <si>
    <t>Туреччина</t>
  </si>
  <si>
    <t>Саяни</t>
  </si>
  <si>
    <t>Памир, Памиро-Алай</t>
  </si>
  <si>
    <t>Урал (Пр., Пол., Сев., Ср.)</t>
  </si>
  <si>
    <t>Запоріжська обл.</t>
  </si>
  <si>
    <t>Івано Франківська обл.</t>
  </si>
  <si>
    <t>Карелія</t>
  </si>
  <si>
    <t>Харківська обл.</t>
  </si>
  <si>
    <t>Тянь-Шань</t>
  </si>
  <si>
    <t>Хмельницька обл.</t>
  </si>
  <si>
    <t>Черкаська обл.</t>
  </si>
  <si>
    <t>Дніпропетровська обл.</t>
  </si>
  <si>
    <t>Краснодарський край</t>
  </si>
  <si>
    <t>Донецька обл.</t>
  </si>
  <si>
    <t>АР Крим</t>
  </si>
  <si>
    <t>Вінницька обл.</t>
  </si>
  <si>
    <t>Волинська обл.</t>
  </si>
  <si>
    <t>Житомирська обл.</t>
  </si>
  <si>
    <t>Закарпатська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</si>
  <si>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</si>
  <si>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</si>
  <si>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</si>
  <si>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</si>
  <si>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</si>
  <si>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</si>
  <si>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</si>
  <si>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</si>
  <si>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Херсонська обл.</t>
  </si>
  <si>
    <t>Чернівецька обл.</t>
  </si>
  <si>
    <t>Район походу</t>
  </si>
  <si>
    <t>(внесені дані лише областей, які подали звіти в розширенному вигляді)</t>
  </si>
  <si>
    <t>Чернігівська обл.</t>
  </si>
  <si>
    <t>м. Севастополь</t>
  </si>
  <si>
    <t>У(роз)</t>
  </si>
  <si>
    <t>Сумська обл.</t>
  </si>
  <si>
    <t>Тернопільська обл.</t>
  </si>
  <si>
    <t>Путораны</t>
  </si>
  <si>
    <t>Всего</t>
  </si>
  <si>
    <t>Всего по району</t>
  </si>
  <si>
    <t>ЦМКК (Збірні команди, які пройшли маршрути на зборах)</t>
  </si>
  <si>
    <t>Непал</t>
  </si>
  <si>
    <t>Іран</t>
  </si>
  <si>
    <t>Африка</t>
  </si>
  <si>
    <t>Білорусь</t>
  </si>
  <si>
    <t>Західна Європа</t>
  </si>
  <si>
    <t>Турція</t>
  </si>
  <si>
    <t>ВІДОМОСТІ ПРО РОБОТУ ОМКК ФСТУ в 2011р.(звіт по новій формі)*</t>
  </si>
  <si>
    <t>Грузія</t>
  </si>
  <si>
    <t>Єгіпет</t>
  </si>
  <si>
    <t xml:space="preserve">                                                                   </t>
  </si>
  <si>
    <t>П(всього)</t>
  </si>
  <si>
    <t>У(всього)</t>
  </si>
  <si>
    <t>Іорданія</t>
  </si>
  <si>
    <t>Хибины в тч Мурманская обл.</t>
  </si>
  <si>
    <t>Станом на 05.02. 2012 року</t>
  </si>
  <si>
    <r>
      <rPr>
        <b/>
        <sz val="12"/>
        <color indexed="8"/>
        <rFont val="Calibri"/>
        <family val="2"/>
      </rPr>
      <t>Відомості  про роботу МКК в 2011 р.</t>
    </r>
    <r>
      <rPr>
        <sz val="10"/>
        <rFont val="Arial Cyr"/>
        <family val="0"/>
      </rPr>
      <t xml:space="preserve"> (присвоєння спортивних розрядів та звань)</t>
    </r>
  </si>
  <si>
    <t>Станом на 05.02.2012 р.</t>
  </si>
  <si>
    <t xml:space="preserve">Федерація </t>
  </si>
  <si>
    <t>Кількість матеріалів розглянутих на присвоєння спортивних розрядів і звань</t>
  </si>
  <si>
    <t>Кількістьспортсменів взявших участь у походах</t>
  </si>
  <si>
    <t>МС</t>
  </si>
  <si>
    <t>КМС</t>
  </si>
  <si>
    <t>перший</t>
  </si>
  <si>
    <t>другий</t>
  </si>
  <si>
    <t>третій</t>
  </si>
  <si>
    <t>юнацький</t>
  </si>
  <si>
    <t>Відомості відсутні</t>
  </si>
  <si>
    <t xml:space="preserve">Вінницька </t>
  </si>
  <si>
    <t>Волинська</t>
  </si>
  <si>
    <t>Дніпроперовська</t>
  </si>
  <si>
    <t>Донецька</t>
  </si>
  <si>
    <t>Житомирська</t>
  </si>
  <si>
    <t>Закарпатська</t>
  </si>
  <si>
    <t>Запоріжська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</si>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</sst>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1"/>
  <sheetViews>
    <sheetView tabSelected="1" zoomScale="75" zoomScaleNormal="75" zoomScaleSheetLayoutView="25" zoomScalePageLayoutView="0" workbookViewId="0" topLeftCell="A280">
      <selection activeCell="L347" sqref="L347"/>
    </sheetView>
  </sheetViews>
  <sheetFormatPr defaultColWidth="9.00390625" defaultRowHeight="12.75"/>
  <cols>
    <col min="1" max="1" width="3.75390625" style="0" customWidth="1"/>
    <col min="2" max="2" width="1.37890625" style="0" hidden="1" customWidth="1"/>
    <col min="3" max="3" width="10.25390625" style="0" customWidth="1"/>
    <col min="4" max="5" width="6.25390625" style="0" customWidth="1"/>
    <col min="6" max="7" width="6.875" style="0" customWidth="1"/>
    <col min="8" max="8" width="4.25390625" style="0" customWidth="1"/>
    <col min="9" max="9" width="4.375" style="0" customWidth="1"/>
    <col min="10" max="10" width="5.625" style="0" customWidth="1"/>
    <col min="11" max="12" width="5.125" style="0" customWidth="1"/>
    <col min="13" max="14" width="5.375" style="0" customWidth="1"/>
    <col min="15" max="15" width="5.625" style="0" customWidth="1"/>
    <col min="16" max="16" width="5.125" style="0" customWidth="1"/>
    <col min="17" max="18" width="5.75390625" style="0" customWidth="1"/>
    <col min="19" max="19" width="5.25390625" style="0" customWidth="1"/>
    <col min="20" max="20" width="4.625" style="0" customWidth="1"/>
    <col min="21" max="22" width="5.00390625" style="0" customWidth="1"/>
    <col min="23" max="23" width="5.875" style="0" customWidth="1"/>
    <col min="24" max="24" width="3.75390625" style="0" customWidth="1"/>
    <col min="25" max="25" width="4.375" style="0" customWidth="1"/>
    <col min="26" max="26" width="5.00390625" style="0" customWidth="1"/>
    <col min="27" max="27" width="4.75390625" style="0" customWidth="1"/>
    <col min="28" max="28" width="3.375" style="0" customWidth="1"/>
    <col min="29" max="29" width="4.00390625" style="0" customWidth="1"/>
    <col min="30" max="30" width="4.625" style="0" customWidth="1"/>
    <col min="31" max="31" width="4.875" style="0" customWidth="1"/>
    <col min="32" max="34" width="3.625" style="0" customWidth="1"/>
    <col min="35" max="35" width="4.75390625" style="0" customWidth="1"/>
    <col min="36" max="37" width="6.25390625" style="0" customWidth="1"/>
    <col min="38" max="38" width="7.00390625" style="0" customWidth="1"/>
    <col min="39" max="39" width="6.25390625" style="0" customWidth="1"/>
  </cols>
  <sheetData>
    <row r="1" spans="1:39" ht="12.75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93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2.75">
      <c r="A4" s="31"/>
      <c r="B4" s="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2" t="s">
        <v>0</v>
      </c>
      <c r="B5" s="4"/>
      <c r="C5" s="3" t="s">
        <v>1</v>
      </c>
      <c r="D5" s="57" t="s">
        <v>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12.75">
      <c r="A6" s="2"/>
      <c r="B6" s="4"/>
      <c r="C6" s="3" t="s">
        <v>3</v>
      </c>
      <c r="D6" s="57" t="s">
        <v>4</v>
      </c>
      <c r="E6" s="57"/>
      <c r="F6" s="57"/>
      <c r="G6" s="57"/>
      <c r="H6" s="68" t="s">
        <v>20</v>
      </c>
      <c r="I6" s="69"/>
      <c r="J6" s="69"/>
      <c r="K6" s="70"/>
      <c r="L6" s="57" t="s">
        <v>5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63" t="s">
        <v>6</v>
      </c>
      <c r="AK6" s="63"/>
      <c r="AL6" s="63"/>
      <c r="AM6" s="63"/>
    </row>
    <row r="7" spans="1:39" ht="12.75">
      <c r="A7" s="2"/>
      <c r="B7" s="4"/>
      <c r="C7" s="6"/>
      <c r="D7" s="65" t="s">
        <v>17</v>
      </c>
      <c r="E7" s="66"/>
      <c r="F7" s="66"/>
      <c r="G7" s="67"/>
      <c r="H7" s="71"/>
      <c r="I7" s="72"/>
      <c r="J7" s="72"/>
      <c r="K7" s="73"/>
      <c r="L7" s="57">
        <v>1</v>
      </c>
      <c r="M7" s="57"/>
      <c r="N7" s="57"/>
      <c r="O7" s="57"/>
      <c r="P7" s="57">
        <v>2</v>
      </c>
      <c r="Q7" s="57"/>
      <c r="R7" s="57"/>
      <c r="S7" s="57"/>
      <c r="T7" s="57">
        <v>3</v>
      </c>
      <c r="U7" s="57"/>
      <c r="V7" s="57"/>
      <c r="W7" s="57"/>
      <c r="X7" s="57">
        <v>4</v>
      </c>
      <c r="Y7" s="57"/>
      <c r="Z7" s="57"/>
      <c r="AA7" s="57"/>
      <c r="AB7" s="57">
        <v>5</v>
      </c>
      <c r="AC7" s="57"/>
      <c r="AD7" s="57"/>
      <c r="AE7" s="57"/>
      <c r="AF7" s="57">
        <v>6</v>
      </c>
      <c r="AG7" s="57"/>
      <c r="AH7" s="57"/>
      <c r="AI7" s="57"/>
      <c r="AJ7" s="63"/>
      <c r="AK7" s="63"/>
      <c r="AL7" s="63"/>
      <c r="AM7" s="63"/>
    </row>
    <row r="8" spans="1:41" ht="12.75">
      <c r="A8" s="2"/>
      <c r="B8" s="4"/>
      <c r="C8" s="6"/>
      <c r="D8" s="34" t="s">
        <v>18</v>
      </c>
      <c r="E8" s="35" t="s">
        <v>19</v>
      </c>
      <c r="F8" s="35" t="s">
        <v>72</v>
      </c>
      <c r="G8" s="35" t="s">
        <v>7</v>
      </c>
      <c r="H8" s="34" t="s">
        <v>18</v>
      </c>
      <c r="I8" s="35" t="s">
        <v>19</v>
      </c>
      <c r="J8" s="35" t="s">
        <v>72</v>
      </c>
      <c r="K8" s="35" t="s">
        <v>7</v>
      </c>
      <c r="L8" s="34" t="s">
        <v>18</v>
      </c>
      <c r="M8" s="35" t="s">
        <v>19</v>
      </c>
      <c r="N8" s="35" t="s">
        <v>72</v>
      </c>
      <c r="O8" s="35" t="s">
        <v>7</v>
      </c>
      <c r="P8" s="34" t="s">
        <v>18</v>
      </c>
      <c r="Q8" s="35" t="s">
        <v>19</v>
      </c>
      <c r="R8" s="35" t="s">
        <v>72</v>
      </c>
      <c r="S8" s="35" t="s">
        <v>7</v>
      </c>
      <c r="T8" s="34" t="s">
        <v>18</v>
      </c>
      <c r="U8" s="35" t="s">
        <v>19</v>
      </c>
      <c r="V8" s="35" t="s">
        <v>72</v>
      </c>
      <c r="W8" s="35" t="s">
        <v>7</v>
      </c>
      <c r="X8" s="34" t="s">
        <v>18</v>
      </c>
      <c r="Y8" s="35" t="s">
        <v>19</v>
      </c>
      <c r="Z8" s="35" t="s">
        <v>72</v>
      </c>
      <c r="AA8" s="35" t="s">
        <v>7</v>
      </c>
      <c r="AB8" s="34" t="s">
        <v>18</v>
      </c>
      <c r="AC8" s="35" t="s">
        <v>19</v>
      </c>
      <c r="AD8" s="35" t="s">
        <v>72</v>
      </c>
      <c r="AE8" s="35" t="s">
        <v>7</v>
      </c>
      <c r="AF8" s="34" t="s">
        <v>18</v>
      </c>
      <c r="AG8" s="35" t="s">
        <v>19</v>
      </c>
      <c r="AH8" s="35" t="s">
        <v>72</v>
      </c>
      <c r="AI8" s="35" t="s">
        <v>7</v>
      </c>
      <c r="AJ8" s="34" t="s">
        <v>18</v>
      </c>
      <c r="AK8" s="35" t="s">
        <v>19</v>
      </c>
      <c r="AL8" s="35" t="s">
        <v>72</v>
      </c>
      <c r="AM8" s="5" t="s">
        <v>7</v>
      </c>
      <c r="AN8" s="45" t="s">
        <v>89</v>
      </c>
      <c r="AO8" s="45" t="s">
        <v>90</v>
      </c>
    </row>
    <row r="9" spans="1:39" ht="12.75">
      <c r="A9" s="7">
        <v>1</v>
      </c>
      <c r="B9" s="9"/>
      <c r="C9" s="58" t="s">
        <v>53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60"/>
    </row>
    <row r="10" spans="1:41" ht="12.75">
      <c r="A10" s="2"/>
      <c r="B10" s="4"/>
      <c r="C10" s="10" t="s">
        <v>8</v>
      </c>
      <c r="D10">
        <v>3</v>
      </c>
      <c r="E10">
        <v>3</v>
      </c>
      <c r="F10">
        <v>27</v>
      </c>
      <c r="G10">
        <v>27</v>
      </c>
      <c r="H10" s="8"/>
      <c r="I10" s="8"/>
      <c r="J10" s="8"/>
      <c r="K10" s="8"/>
      <c r="L10" s="8">
        <v>7</v>
      </c>
      <c r="M10" s="8">
        <v>5</v>
      </c>
      <c r="N10" s="8">
        <v>85</v>
      </c>
      <c r="O10" s="8">
        <v>58</v>
      </c>
      <c r="P10" s="8">
        <v>2</v>
      </c>
      <c r="Q10" s="8">
        <v>2</v>
      </c>
      <c r="R10" s="8">
        <v>28</v>
      </c>
      <c r="S10" s="8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f>H10+L10+P10+T10+X10+AB10+AF10</f>
        <v>9</v>
      </c>
      <c r="AK10" s="13">
        <f>I10+M10+Q10+U10+Y10+AC10+AG10</f>
        <v>7</v>
      </c>
      <c r="AL10" s="13">
        <f>J10+N10+R10+V10+Z10+AD10+AH10</f>
        <v>113</v>
      </c>
      <c r="AM10" s="13">
        <f>K10+O10+S10+W10+AA10+AE10+AI10</f>
        <v>86</v>
      </c>
      <c r="AN10" s="38">
        <f>D10+AJ10</f>
        <v>12</v>
      </c>
      <c r="AO10" s="38">
        <f>F10+AL10</f>
        <v>140</v>
      </c>
    </row>
    <row r="11" spans="1:41" ht="12.75">
      <c r="A11" s="2"/>
      <c r="B11" s="12"/>
      <c r="C11" s="10" t="s">
        <v>9</v>
      </c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f aca="true" t="shared" si="0" ref="AJ11:AJ18">H11+L11+P11+T11+X11+AB11+AF11</f>
        <v>0</v>
      </c>
      <c r="AK11" s="13">
        <f aca="true" t="shared" si="1" ref="AK11:AK18">I11+M11+Q11+U11+Y11+AC11+AG11</f>
        <v>0</v>
      </c>
      <c r="AL11" s="13">
        <f aca="true" t="shared" si="2" ref="AL11:AL18">J11+N11+R11+V11+Z11+AD11+AH11</f>
        <v>0</v>
      </c>
      <c r="AM11" s="13">
        <f aca="true" t="shared" si="3" ref="AM11:AM18">K11+O11+S11+W11+AA11+AE11+AI11</f>
        <v>0</v>
      </c>
      <c r="AN11" s="38">
        <f aca="true" t="shared" si="4" ref="AN11:AN18">D11+AJ11</f>
        <v>0</v>
      </c>
      <c r="AO11" s="38">
        <f aca="true" t="shared" si="5" ref="AO11:AO18">F11+AL11</f>
        <v>0</v>
      </c>
    </row>
    <row r="12" spans="1:41" ht="12.75">
      <c r="A12" s="2"/>
      <c r="B12" s="4"/>
      <c r="C12" s="10" t="s">
        <v>10</v>
      </c>
      <c r="D12" s="9"/>
      <c r="E12" s="8"/>
      <c r="F12" s="8"/>
      <c r="G12" s="8"/>
      <c r="H12" s="8">
        <v>1</v>
      </c>
      <c r="I12" s="8">
        <v>1</v>
      </c>
      <c r="J12" s="8">
        <v>3</v>
      </c>
      <c r="K12" s="8">
        <v>2</v>
      </c>
      <c r="L12" s="8"/>
      <c r="M12" s="8"/>
      <c r="N12" s="8"/>
      <c r="O12" s="8"/>
      <c r="P12" s="8"/>
      <c r="Q12" s="8"/>
      <c r="R12" s="8"/>
      <c r="S12" s="8"/>
      <c r="T12" s="8">
        <v>2</v>
      </c>
      <c r="U12" s="8">
        <v>1</v>
      </c>
      <c r="V12" s="8">
        <v>12</v>
      </c>
      <c r="W12" s="8">
        <v>6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f t="shared" si="0"/>
        <v>3</v>
      </c>
      <c r="AK12" s="13">
        <f t="shared" si="1"/>
        <v>2</v>
      </c>
      <c r="AL12" s="13">
        <f t="shared" si="2"/>
        <v>15</v>
      </c>
      <c r="AM12" s="13">
        <f t="shared" si="3"/>
        <v>8</v>
      </c>
      <c r="AN12" s="38">
        <f t="shared" si="4"/>
        <v>3</v>
      </c>
      <c r="AO12" s="38">
        <f t="shared" si="5"/>
        <v>15</v>
      </c>
    </row>
    <row r="13" spans="1:41" ht="12.75">
      <c r="A13" s="2"/>
      <c r="B13" s="4"/>
      <c r="C13" s="10" t="s">
        <v>11</v>
      </c>
      <c r="D13" s="9"/>
      <c r="E13" s="8"/>
      <c r="F13" s="8"/>
      <c r="G13" s="8"/>
      <c r="H13" s="8"/>
      <c r="I13" s="8"/>
      <c r="J13" s="8"/>
      <c r="K13" s="8"/>
      <c r="L13" s="8">
        <v>2</v>
      </c>
      <c r="M13" s="8">
        <v>2</v>
      </c>
      <c r="N13" s="8">
        <v>16</v>
      </c>
      <c r="O13" s="8">
        <v>16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f t="shared" si="0"/>
        <v>2</v>
      </c>
      <c r="AK13" s="13">
        <f t="shared" si="1"/>
        <v>2</v>
      </c>
      <c r="AL13" s="13">
        <f t="shared" si="2"/>
        <v>16</v>
      </c>
      <c r="AM13" s="13">
        <f t="shared" si="3"/>
        <v>16</v>
      </c>
      <c r="AN13" s="38">
        <f t="shared" si="4"/>
        <v>2</v>
      </c>
      <c r="AO13" s="38">
        <f t="shared" si="5"/>
        <v>16</v>
      </c>
    </row>
    <row r="14" spans="1:41" ht="12.75">
      <c r="A14" s="2"/>
      <c r="B14" s="4"/>
      <c r="C14" s="10" t="s">
        <v>12</v>
      </c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2</v>
      </c>
      <c r="Q14" s="8">
        <v>2</v>
      </c>
      <c r="R14" s="8">
        <v>8</v>
      </c>
      <c r="S14" s="8">
        <v>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f t="shared" si="0"/>
        <v>2</v>
      </c>
      <c r="AK14" s="13">
        <f t="shared" si="1"/>
        <v>2</v>
      </c>
      <c r="AL14" s="13">
        <f t="shared" si="2"/>
        <v>8</v>
      </c>
      <c r="AM14" s="13">
        <f t="shared" si="3"/>
        <v>8</v>
      </c>
      <c r="AN14" s="38">
        <f t="shared" si="4"/>
        <v>2</v>
      </c>
      <c r="AO14" s="38">
        <f t="shared" si="5"/>
        <v>8</v>
      </c>
    </row>
    <row r="15" spans="1:41" ht="12.75">
      <c r="A15" s="2"/>
      <c r="B15" s="4"/>
      <c r="C15" s="10" t="s">
        <v>13</v>
      </c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f t="shared" si="0"/>
        <v>0</v>
      </c>
      <c r="AK15" s="13">
        <f t="shared" si="1"/>
        <v>0</v>
      </c>
      <c r="AL15" s="13">
        <f t="shared" si="2"/>
        <v>0</v>
      </c>
      <c r="AM15" s="13">
        <f t="shared" si="3"/>
        <v>0</v>
      </c>
      <c r="AN15" s="38">
        <f t="shared" si="4"/>
        <v>0</v>
      </c>
      <c r="AO15" s="38">
        <f t="shared" si="5"/>
        <v>0</v>
      </c>
    </row>
    <row r="16" spans="1:41" ht="12.75">
      <c r="A16" s="2"/>
      <c r="B16" s="4"/>
      <c r="C16" s="10" t="s">
        <v>14</v>
      </c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>
        <v>1</v>
      </c>
      <c r="R16" s="8">
        <v>10</v>
      </c>
      <c r="S16" s="8">
        <v>10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f t="shared" si="0"/>
        <v>1</v>
      </c>
      <c r="AK16" s="13">
        <f t="shared" si="1"/>
        <v>1</v>
      </c>
      <c r="AL16" s="13">
        <f t="shared" si="2"/>
        <v>10</v>
      </c>
      <c r="AM16" s="13">
        <f t="shared" si="3"/>
        <v>10</v>
      </c>
      <c r="AN16" s="38">
        <f t="shared" si="4"/>
        <v>1</v>
      </c>
      <c r="AO16" s="38">
        <f t="shared" si="5"/>
        <v>10</v>
      </c>
    </row>
    <row r="17" spans="1:41" ht="12.75">
      <c r="A17" s="2"/>
      <c r="B17" s="4"/>
      <c r="C17" s="10" t="s">
        <v>15</v>
      </c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f t="shared" si="0"/>
        <v>0</v>
      </c>
      <c r="AK17" s="13">
        <f t="shared" si="1"/>
        <v>0</v>
      </c>
      <c r="AL17" s="13">
        <f t="shared" si="2"/>
        <v>0</v>
      </c>
      <c r="AM17" s="13">
        <f t="shared" si="3"/>
        <v>0</v>
      </c>
      <c r="AN17" s="38">
        <f t="shared" si="4"/>
        <v>0</v>
      </c>
      <c r="AO17" s="38">
        <f t="shared" si="5"/>
        <v>0</v>
      </c>
    </row>
    <row r="18" spans="1:41" ht="12.75">
      <c r="A18" s="11"/>
      <c r="B18" s="14"/>
      <c r="C18" s="10" t="s">
        <v>16</v>
      </c>
      <c r="D18" s="9">
        <f aca="true" t="shared" si="6" ref="D18:W18">SUM(D10:D17)</f>
        <v>3</v>
      </c>
      <c r="E18" s="8">
        <f t="shared" si="6"/>
        <v>3</v>
      </c>
      <c r="F18" s="8">
        <f t="shared" si="6"/>
        <v>27</v>
      </c>
      <c r="G18" s="8">
        <f t="shared" si="6"/>
        <v>27</v>
      </c>
      <c r="H18" s="8">
        <f t="shared" si="6"/>
        <v>1</v>
      </c>
      <c r="I18" s="8">
        <f t="shared" si="6"/>
        <v>1</v>
      </c>
      <c r="J18" s="8">
        <f t="shared" si="6"/>
        <v>3</v>
      </c>
      <c r="K18" s="8">
        <f t="shared" si="6"/>
        <v>2</v>
      </c>
      <c r="L18" s="8">
        <f t="shared" si="6"/>
        <v>9</v>
      </c>
      <c r="M18" s="8">
        <f t="shared" si="6"/>
        <v>7</v>
      </c>
      <c r="N18" s="8">
        <f t="shared" si="6"/>
        <v>101</v>
      </c>
      <c r="O18" s="8">
        <f t="shared" si="6"/>
        <v>74</v>
      </c>
      <c r="P18" s="8">
        <f t="shared" si="6"/>
        <v>5</v>
      </c>
      <c r="Q18" s="8">
        <f t="shared" si="6"/>
        <v>5</v>
      </c>
      <c r="R18" s="8">
        <f t="shared" si="6"/>
        <v>46</v>
      </c>
      <c r="S18" s="8">
        <f t="shared" si="6"/>
        <v>46</v>
      </c>
      <c r="T18" s="8">
        <f t="shared" si="6"/>
        <v>2</v>
      </c>
      <c r="U18" s="8">
        <f t="shared" si="6"/>
        <v>1</v>
      </c>
      <c r="V18" s="8">
        <f t="shared" si="6"/>
        <v>12</v>
      </c>
      <c r="W18" s="8">
        <f t="shared" si="6"/>
        <v>6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f t="shared" si="0"/>
        <v>17</v>
      </c>
      <c r="AK18" s="13">
        <f t="shared" si="1"/>
        <v>14</v>
      </c>
      <c r="AL18" s="13">
        <f t="shared" si="2"/>
        <v>162</v>
      </c>
      <c r="AM18" s="13">
        <f t="shared" si="3"/>
        <v>128</v>
      </c>
      <c r="AN18" s="38">
        <f t="shared" si="4"/>
        <v>20</v>
      </c>
      <c r="AO18" s="38">
        <f t="shared" si="5"/>
        <v>189</v>
      </c>
    </row>
    <row r="19" spans="1:39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4"/>
    </row>
    <row r="20" spans="1:39" ht="12.75">
      <c r="A20" s="7">
        <v>2</v>
      </c>
      <c r="B20" s="12"/>
      <c r="C20" s="58" t="s">
        <v>54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</row>
    <row r="21" spans="1:41" ht="12.75">
      <c r="A21" s="2"/>
      <c r="B21" s="4"/>
      <c r="C21" s="10" t="s">
        <v>8</v>
      </c>
      <c r="D21" s="9">
        <v>9</v>
      </c>
      <c r="E21" s="8">
        <v>2</v>
      </c>
      <c r="F21" s="8">
        <v>97</v>
      </c>
      <c r="G21" s="8">
        <v>18</v>
      </c>
      <c r="H21" s="8"/>
      <c r="I21" s="8"/>
      <c r="J21" s="8"/>
      <c r="K21" s="8"/>
      <c r="L21" s="8">
        <v>6</v>
      </c>
      <c r="M21" s="8">
        <v>4</v>
      </c>
      <c r="N21" s="8">
        <v>52</v>
      </c>
      <c r="O21" s="8">
        <v>32</v>
      </c>
      <c r="P21" s="8">
        <v>3</v>
      </c>
      <c r="Q21" s="8">
        <v>1</v>
      </c>
      <c r="R21" s="8">
        <v>39</v>
      </c>
      <c r="S21" s="8">
        <v>8</v>
      </c>
      <c r="T21" s="8">
        <v>1</v>
      </c>
      <c r="U21" s="8">
        <v>1</v>
      </c>
      <c r="V21" s="8">
        <v>8</v>
      </c>
      <c r="W21" s="8">
        <v>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f>H21+L21+P21+T21+X21+AB21+AF21</f>
        <v>10</v>
      </c>
      <c r="AK21" s="8">
        <f>I21+M21+Q21+U21+Y21+AC21+AG21</f>
        <v>6</v>
      </c>
      <c r="AL21" s="8">
        <f>J21+N21+R21+V21+Z21+AD21+AH21</f>
        <v>99</v>
      </c>
      <c r="AM21" s="8">
        <f>K21+O21+S21+W21+AA21+AE21+AI21</f>
        <v>48</v>
      </c>
      <c r="AN21" s="38">
        <f>D21+AJ21</f>
        <v>19</v>
      </c>
      <c r="AO21" s="38">
        <f>F21+AL21</f>
        <v>196</v>
      </c>
    </row>
    <row r="22" spans="1:41" ht="12.75">
      <c r="A22" s="2"/>
      <c r="B22" s="12"/>
      <c r="C22" s="10" t="s">
        <v>9</v>
      </c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f aca="true" t="shared" si="7" ref="AJ22:AJ29">H22+L22+P22+T22+X22+AB22+AF22</f>
        <v>0</v>
      </c>
      <c r="AK22" s="8">
        <f aca="true" t="shared" si="8" ref="AK22:AK29">I22+M22+Q22+U22+Y22+AC22+AG22</f>
        <v>0</v>
      </c>
      <c r="AL22" s="8">
        <f aca="true" t="shared" si="9" ref="AL22:AL29">J22+N22+R22+V22+Z22+AD22+AH22</f>
        <v>0</v>
      </c>
      <c r="AM22" s="8">
        <f aca="true" t="shared" si="10" ref="AM22:AM29">K22+O22+S22+W22+AA22+AE22+AI22</f>
        <v>0</v>
      </c>
      <c r="AN22" s="38">
        <f aca="true" t="shared" si="11" ref="AN22:AN29">D22+AJ22</f>
        <v>0</v>
      </c>
      <c r="AO22" s="38">
        <f aca="true" t="shared" si="12" ref="AO22:AO29">F22+AL22</f>
        <v>0</v>
      </c>
    </row>
    <row r="23" spans="1:41" ht="12.75">
      <c r="A23" s="2"/>
      <c r="B23" s="4"/>
      <c r="C23" s="10" t="s">
        <v>10</v>
      </c>
      <c r="D23" s="9">
        <v>1</v>
      </c>
      <c r="E23" s="8">
        <v>1</v>
      </c>
      <c r="F23" s="8">
        <v>7</v>
      </c>
      <c r="G23" s="8">
        <v>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f t="shared" si="7"/>
        <v>0</v>
      </c>
      <c r="AK23" s="8">
        <f t="shared" si="8"/>
        <v>0</v>
      </c>
      <c r="AL23" s="8">
        <f t="shared" si="9"/>
        <v>0</v>
      </c>
      <c r="AM23" s="8">
        <f t="shared" si="10"/>
        <v>0</v>
      </c>
      <c r="AN23" s="38">
        <f t="shared" si="11"/>
        <v>1</v>
      </c>
      <c r="AO23" s="38">
        <f t="shared" si="12"/>
        <v>7</v>
      </c>
    </row>
    <row r="24" spans="1:41" ht="12.75">
      <c r="A24" s="2"/>
      <c r="B24" s="4"/>
      <c r="C24" s="10" t="s">
        <v>11</v>
      </c>
      <c r="D24" s="9">
        <v>1</v>
      </c>
      <c r="E24" s="8">
        <v>0</v>
      </c>
      <c r="F24" s="8">
        <v>15</v>
      </c>
      <c r="G24" s="8"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2</v>
      </c>
      <c r="U24" s="8">
        <v>2</v>
      </c>
      <c r="V24" s="8">
        <v>15</v>
      </c>
      <c r="W24" s="8">
        <v>15</v>
      </c>
      <c r="X24" s="8"/>
      <c r="Y24" s="8"/>
      <c r="Z24" s="8"/>
      <c r="AA24" s="8"/>
      <c r="AB24" s="8"/>
      <c r="AC24" s="8"/>
      <c r="AD24" s="8"/>
      <c r="AE24" s="8"/>
      <c r="AF24" s="8">
        <v>1</v>
      </c>
      <c r="AG24" s="8">
        <v>1</v>
      </c>
      <c r="AH24" s="8">
        <v>8</v>
      </c>
      <c r="AI24" s="8">
        <v>8</v>
      </c>
      <c r="AJ24" s="8">
        <f t="shared" si="7"/>
        <v>3</v>
      </c>
      <c r="AK24" s="8">
        <f t="shared" si="8"/>
        <v>3</v>
      </c>
      <c r="AL24" s="8">
        <f t="shared" si="9"/>
        <v>23</v>
      </c>
      <c r="AM24" s="8">
        <f t="shared" si="10"/>
        <v>23</v>
      </c>
      <c r="AN24" s="38">
        <f t="shared" si="11"/>
        <v>4</v>
      </c>
      <c r="AO24" s="38">
        <f t="shared" si="12"/>
        <v>38</v>
      </c>
    </row>
    <row r="25" spans="1:41" ht="12.75">
      <c r="A25" s="2"/>
      <c r="B25" s="4"/>
      <c r="C25" s="10" t="s">
        <v>12</v>
      </c>
      <c r="D25" s="9"/>
      <c r="E25" s="8"/>
      <c r="F25" s="8"/>
      <c r="G25" s="8"/>
      <c r="H25" s="8"/>
      <c r="I25" s="8"/>
      <c r="J25" s="8"/>
      <c r="K25" s="8"/>
      <c r="L25" s="8">
        <v>6</v>
      </c>
      <c r="M25" s="8">
        <v>4</v>
      </c>
      <c r="N25" s="8">
        <v>37</v>
      </c>
      <c r="O25" s="8">
        <v>33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f t="shared" si="7"/>
        <v>6</v>
      </c>
      <c r="AK25" s="8">
        <f t="shared" si="8"/>
        <v>4</v>
      </c>
      <c r="AL25" s="8">
        <f t="shared" si="9"/>
        <v>37</v>
      </c>
      <c r="AM25" s="8">
        <f t="shared" si="10"/>
        <v>33</v>
      </c>
      <c r="AN25" s="38">
        <f t="shared" si="11"/>
        <v>6</v>
      </c>
      <c r="AO25" s="38">
        <f t="shared" si="12"/>
        <v>37</v>
      </c>
    </row>
    <row r="26" spans="1:41" ht="12.75">
      <c r="A26" s="2"/>
      <c r="B26" s="4"/>
      <c r="C26" s="10" t="s">
        <v>13</v>
      </c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f t="shared" si="7"/>
        <v>0</v>
      </c>
      <c r="AK26" s="8">
        <f t="shared" si="8"/>
        <v>0</v>
      </c>
      <c r="AL26" s="8">
        <f t="shared" si="9"/>
        <v>0</v>
      </c>
      <c r="AM26" s="8">
        <f t="shared" si="10"/>
        <v>0</v>
      </c>
      <c r="AN26" s="38">
        <f t="shared" si="11"/>
        <v>0</v>
      </c>
      <c r="AO26" s="38">
        <f t="shared" si="12"/>
        <v>0</v>
      </c>
    </row>
    <row r="27" spans="1:41" ht="12.75">
      <c r="A27" s="2"/>
      <c r="B27" s="4"/>
      <c r="C27" s="10" t="s">
        <v>14</v>
      </c>
      <c r="D27" s="9"/>
      <c r="E27" s="8"/>
      <c r="F27" s="8"/>
      <c r="G27" s="8"/>
      <c r="H27" s="8"/>
      <c r="I27" s="8"/>
      <c r="J27" s="8"/>
      <c r="K27" s="8"/>
      <c r="L27" s="8">
        <v>1</v>
      </c>
      <c r="M27" s="8">
        <v>0</v>
      </c>
      <c r="N27" s="8">
        <v>10</v>
      </c>
      <c r="O27" s="8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f t="shared" si="7"/>
        <v>1</v>
      </c>
      <c r="AK27" s="8">
        <f t="shared" si="8"/>
        <v>0</v>
      </c>
      <c r="AL27" s="8">
        <f t="shared" si="9"/>
        <v>10</v>
      </c>
      <c r="AM27" s="8">
        <f t="shared" si="10"/>
        <v>0</v>
      </c>
      <c r="AN27" s="38">
        <f t="shared" si="11"/>
        <v>1</v>
      </c>
      <c r="AO27" s="38">
        <f t="shared" si="12"/>
        <v>10</v>
      </c>
    </row>
    <row r="28" spans="1:41" ht="12.75">
      <c r="A28" s="2"/>
      <c r="B28" s="4"/>
      <c r="C28" s="10" t="s">
        <v>15</v>
      </c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f t="shared" si="7"/>
        <v>0</v>
      </c>
      <c r="AK28" s="8">
        <f t="shared" si="8"/>
        <v>0</v>
      </c>
      <c r="AL28" s="8">
        <f t="shared" si="9"/>
        <v>0</v>
      </c>
      <c r="AM28" s="8">
        <f t="shared" si="10"/>
        <v>0</v>
      </c>
      <c r="AN28" s="38">
        <f t="shared" si="11"/>
        <v>0</v>
      </c>
      <c r="AO28" s="38">
        <f t="shared" si="12"/>
        <v>0</v>
      </c>
    </row>
    <row r="29" spans="1:41" ht="12.75">
      <c r="A29" s="11"/>
      <c r="B29" s="14"/>
      <c r="C29" s="10" t="s">
        <v>16</v>
      </c>
      <c r="D29" s="9">
        <f>SUM(D21:D28)</f>
        <v>11</v>
      </c>
      <c r="E29" s="8">
        <f>SUM(E21:E28)</f>
        <v>3</v>
      </c>
      <c r="F29" s="8">
        <f>SUM(F21:F28)</f>
        <v>119</v>
      </c>
      <c r="G29" s="8">
        <f>SUM(G21:G28)</f>
        <v>25</v>
      </c>
      <c r="H29" s="8"/>
      <c r="I29" s="8"/>
      <c r="J29" s="8"/>
      <c r="K29" s="8"/>
      <c r="L29" s="8">
        <f aca="true" t="shared" si="13" ref="L29:W29">SUM(L21:L28)</f>
        <v>13</v>
      </c>
      <c r="M29" s="8">
        <f t="shared" si="13"/>
        <v>8</v>
      </c>
      <c r="N29" s="8">
        <f t="shared" si="13"/>
        <v>99</v>
      </c>
      <c r="O29" s="8">
        <f t="shared" si="13"/>
        <v>65</v>
      </c>
      <c r="P29" s="8">
        <f t="shared" si="13"/>
        <v>3</v>
      </c>
      <c r="Q29" s="8">
        <f t="shared" si="13"/>
        <v>1</v>
      </c>
      <c r="R29" s="8">
        <f t="shared" si="13"/>
        <v>39</v>
      </c>
      <c r="S29" s="8">
        <f t="shared" si="13"/>
        <v>8</v>
      </c>
      <c r="T29" s="8">
        <f t="shared" si="13"/>
        <v>3</v>
      </c>
      <c r="U29" s="8">
        <f t="shared" si="13"/>
        <v>3</v>
      </c>
      <c r="V29" s="8">
        <f t="shared" si="13"/>
        <v>23</v>
      </c>
      <c r="W29" s="8">
        <f t="shared" si="13"/>
        <v>23</v>
      </c>
      <c r="X29" s="8"/>
      <c r="Y29" s="8"/>
      <c r="Z29" s="8"/>
      <c r="AA29" s="8"/>
      <c r="AB29" s="8"/>
      <c r="AC29" s="8"/>
      <c r="AD29" s="8"/>
      <c r="AE29" s="8"/>
      <c r="AF29" s="8">
        <f>SUM(AF21:AF28)</f>
        <v>1</v>
      </c>
      <c r="AG29" s="8">
        <f>SUM(AG21:AG28)</f>
        <v>1</v>
      </c>
      <c r="AH29" s="8">
        <f>SUM(AH21:AH28)</f>
        <v>8</v>
      </c>
      <c r="AI29" s="8">
        <f>SUM(AI21:AI28)</f>
        <v>8</v>
      </c>
      <c r="AJ29" s="8">
        <f t="shared" si="7"/>
        <v>20</v>
      </c>
      <c r="AK29" s="8">
        <f t="shared" si="8"/>
        <v>13</v>
      </c>
      <c r="AL29" s="8">
        <f t="shared" si="9"/>
        <v>169</v>
      </c>
      <c r="AM29" s="8">
        <f t="shared" si="10"/>
        <v>104</v>
      </c>
      <c r="AN29" s="38">
        <f t="shared" si="11"/>
        <v>31</v>
      </c>
      <c r="AO29" s="38">
        <f t="shared" si="12"/>
        <v>288</v>
      </c>
    </row>
    <row r="30" spans="1:39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25"/>
    </row>
    <row r="31" spans="1:39" ht="12.75">
      <c r="A31" s="7">
        <v>3</v>
      </c>
      <c r="B31" s="9"/>
      <c r="C31" s="58" t="s">
        <v>55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1:41" ht="12.75">
      <c r="A32" s="2"/>
      <c r="B32" s="4"/>
      <c r="C32" s="10" t="s">
        <v>8</v>
      </c>
      <c r="D32" s="9">
        <v>23</v>
      </c>
      <c r="E32" s="8">
        <v>23</v>
      </c>
      <c r="F32" s="8">
        <v>293</v>
      </c>
      <c r="G32" s="8">
        <v>293</v>
      </c>
      <c r="H32" s="8"/>
      <c r="I32" s="8"/>
      <c r="J32" s="8"/>
      <c r="K32" s="8"/>
      <c r="L32" s="8">
        <v>8</v>
      </c>
      <c r="M32" s="8">
        <v>8</v>
      </c>
      <c r="N32" s="8">
        <v>78</v>
      </c>
      <c r="O32" s="8">
        <v>78</v>
      </c>
      <c r="P32" s="8">
        <v>3</v>
      </c>
      <c r="Q32" s="8">
        <v>3</v>
      </c>
      <c r="R32" s="8">
        <v>32</v>
      </c>
      <c r="S32" s="8">
        <v>32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f>H32+L32+P32+T32+X32+AB32+AF32</f>
        <v>11</v>
      </c>
      <c r="AK32" s="8">
        <f>M32+I32+Q32+U32+Y32+AC32+AG32</f>
        <v>11</v>
      </c>
      <c r="AL32" s="8">
        <f>J32+N32+R32+V32+Z32+AD32+AH32</f>
        <v>110</v>
      </c>
      <c r="AM32" s="8">
        <f>K32+O32+S32+W32+AA32+AE32+AI32</f>
        <v>110</v>
      </c>
      <c r="AN32">
        <f>D32+AJ32</f>
        <v>34</v>
      </c>
      <c r="AO32">
        <f>F32+AL32</f>
        <v>403</v>
      </c>
    </row>
    <row r="33" spans="1:41" ht="12.75">
      <c r="A33" s="2"/>
      <c r="B33" s="12"/>
      <c r="C33" s="10" t="s">
        <v>9</v>
      </c>
      <c r="D33" s="9">
        <v>1</v>
      </c>
      <c r="E33" s="8">
        <v>1</v>
      </c>
      <c r="F33" s="8">
        <v>9</v>
      </c>
      <c r="G33" s="8">
        <v>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f aca="true" t="shared" si="14" ref="AJ33:AJ40">H33+L33+P33+T33+X33+AB33+AF33</f>
        <v>0</v>
      </c>
      <c r="AK33" s="8">
        <f aca="true" t="shared" si="15" ref="AK33:AK40">M33+I33+Q33+U33+Y33+AC33+AG33</f>
        <v>0</v>
      </c>
      <c r="AL33" s="8">
        <f aca="true" t="shared" si="16" ref="AL33:AL40">J33+N33+R33+V33+Z33+AD33+AH33</f>
        <v>0</v>
      </c>
      <c r="AM33" s="8">
        <f aca="true" t="shared" si="17" ref="AM33:AM40">K33+O33+S33+W33+AA33+AE33+AI33</f>
        <v>0</v>
      </c>
      <c r="AN33">
        <f aca="true" t="shared" si="18" ref="AN33:AN40">D33+AJ33</f>
        <v>1</v>
      </c>
      <c r="AO33">
        <f aca="true" t="shared" si="19" ref="AO33:AO40">F33+AL33</f>
        <v>9</v>
      </c>
    </row>
    <row r="34" spans="1:41" ht="12.75">
      <c r="A34" s="2"/>
      <c r="B34" s="4"/>
      <c r="C34" s="10" t="s">
        <v>10</v>
      </c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f t="shared" si="14"/>
        <v>0</v>
      </c>
      <c r="AK34" s="8">
        <f t="shared" si="15"/>
        <v>0</v>
      </c>
      <c r="AL34" s="8">
        <f t="shared" si="16"/>
        <v>0</v>
      </c>
      <c r="AM34" s="8">
        <f t="shared" si="17"/>
        <v>0</v>
      </c>
      <c r="AN34">
        <f t="shared" si="18"/>
        <v>0</v>
      </c>
      <c r="AO34">
        <f t="shared" si="19"/>
        <v>0</v>
      </c>
    </row>
    <row r="35" spans="1:41" ht="12.75">
      <c r="A35" s="2"/>
      <c r="B35" s="4"/>
      <c r="C35" s="10" t="s">
        <v>11</v>
      </c>
      <c r="D35" s="9"/>
      <c r="E35" s="8"/>
      <c r="F35" s="8"/>
      <c r="G35" s="8"/>
      <c r="H35" s="8"/>
      <c r="I35" s="8"/>
      <c r="J35" s="8"/>
      <c r="K35" s="8"/>
      <c r="L35" s="8">
        <v>1</v>
      </c>
      <c r="M35" s="8">
        <v>1</v>
      </c>
      <c r="N35" s="8">
        <v>14</v>
      </c>
      <c r="O35" s="8">
        <v>14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f t="shared" si="14"/>
        <v>1</v>
      </c>
      <c r="AK35" s="8">
        <f t="shared" si="15"/>
        <v>1</v>
      </c>
      <c r="AL35" s="8">
        <f t="shared" si="16"/>
        <v>14</v>
      </c>
      <c r="AM35" s="8">
        <f t="shared" si="17"/>
        <v>14</v>
      </c>
      <c r="AN35">
        <f t="shared" si="18"/>
        <v>1</v>
      </c>
      <c r="AO35">
        <f t="shared" si="19"/>
        <v>14</v>
      </c>
    </row>
    <row r="36" spans="1:41" ht="12.75">
      <c r="A36" s="2"/>
      <c r="B36" s="4"/>
      <c r="C36" s="10" t="s">
        <v>12</v>
      </c>
      <c r="D36" s="9"/>
      <c r="E36" s="8"/>
      <c r="F36" s="8"/>
      <c r="G36" s="8"/>
      <c r="H36" s="8"/>
      <c r="I36" s="8"/>
      <c r="J36" s="8"/>
      <c r="K36" s="8"/>
      <c r="L36" s="8">
        <v>1</v>
      </c>
      <c r="M36" s="8">
        <v>1</v>
      </c>
      <c r="N36" s="8">
        <v>16</v>
      </c>
      <c r="O36" s="8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f t="shared" si="14"/>
        <v>1</v>
      </c>
      <c r="AK36" s="8">
        <f t="shared" si="15"/>
        <v>1</v>
      </c>
      <c r="AL36" s="8">
        <f t="shared" si="16"/>
        <v>16</v>
      </c>
      <c r="AM36" s="8">
        <f t="shared" si="17"/>
        <v>16</v>
      </c>
      <c r="AN36">
        <f t="shared" si="18"/>
        <v>1</v>
      </c>
      <c r="AO36">
        <f t="shared" si="19"/>
        <v>16</v>
      </c>
    </row>
    <row r="37" spans="1:41" ht="12.75">
      <c r="A37" s="2"/>
      <c r="B37" s="4"/>
      <c r="C37" s="10" t="s">
        <v>13</v>
      </c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f t="shared" si="14"/>
        <v>0</v>
      </c>
      <c r="AK37" s="8">
        <f t="shared" si="15"/>
        <v>0</v>
      </c>
      <c r="AL37" s="8">
        <f t="shared" si="16"/>
        <v>0</v>
      </c>
      <c r="AM37" s="8">
        <f t="shared" si="17"/>
        <v>0</v>
      </c>
      <c r="AN37">
        <f t="shared" si="18"/>
        <v>0</v>
      </c>
      <c r="AO37">
        <f t="shared" si="19"/>
        <v>0</v>
      </c>
    </row>
    <row r="38" spans="1:41" ht="12.75">
      <c r="A38" s="2"/>
      <c r="B38" s="4"/>
      <c r="C38" s="10" t="s">
        <v>14</v>
      </c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f t="shared" si="14"/>
        <v>0</v>
      </c>
      <c r="AK38" s="8">
        <f t="shared" si="15"/>
        <v>0</v>
      </c>
      <c r="AL38" s="8">
        <f t="shared" si="16"/>
        <v>0</v>
      </c>
      <c r="AM38" s="8">
        <f t="shared" si="17"/>
        <v>0</v>
      </c>
      <c r="AN38">
        <f t="shared" si="18"/>
        <v>0</v>
      </c>
      <c r="AO38">
        <f t="shared" si="19"/>
        <v>0</v>
      </c>
    </row>
    <row r="39" spans="1:41" ht="12.75">
      <c r="A39" s="2"/>
      <c r="B39" s="4"/>
      <c r="C39" s="10" t="s">
        <v>15</v>
      </c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f t="shared" si="14"/>
        <v>0</v>
      </c>
      <c r="AK39" s="8">
        <f t="shared" si="15"/>
        <v>0</v>
      </c>
      <c r="AL39" s="8">
        <f t="shared" si="16"/>
        <v>0</v>
      </c>
      <c r="AM39" s="8">
        <f t="shared" si="17"/>
        <v>0</v>
      </c>
      <c r="AN39">
        <f t="shared" si="18"/>
        <v>0</v>
      </c>
      <c r="AO39">
        <f t="shared" si="19"/>
        <v>0</v>
      </c>
    </row>
    <row r="40" spans="1:41" ht="12.75">
      <c r="A40" s="11"/>
      <c r="B40" s="14"/>
      <c r="C40" s="10" t="s">
        <v>16</v>
      </c>
      <c r="D40" s="9">
        <f>SUM(D32:D39)</f>
        <v>24</v>
      </c>
      <c r="E40" s="8">
        <f>SUM(E32:E39)</f>
        <v>24</v>
      </c>
      <c r="F40" s="8">
        <f>SUM(F32:F39)</f>
        <v>302</v>
      </c>
      <c r="G40" s="8">
        <f>SUM(G32:G39)</f>
        <v>302</v>
      </c>
      <c r="H40" s="8"/>
      <c r="I40" s="8"/>
      <c r="J40" s="8"/>
      <c r="K40" s="8"/>
      <c r="L40" s="8">
        <f aca="true" t="shared" si="20" ref="L40:S40">SUM(L32:L39)</f>
        <v>10</v>
      </c>
      <c r="M40" s="8">
        <f t="shared" si="20"/>
        <v>10</v>
      </c>
      <c r="N40" s="8">
        <f t="shared" si="20"/>
        <v>108</v>
      </c>
      <c r="O40" s="8">
        <f t="shared" si="20"/>
        <v>108</v>
      </c>
      <c r="P40" s="8">
        <f t="shared" si="20"/>
        <v>3</v>
      </c>
      <c r="Q40" s="8">
        <f t="shared" si="20"/>
        <v>3</v>
      </c>
      <c r="R40" s="8">
        <f t="shared" si="20"/>
        <v>32</v>
      </c>
      <c r="S40" s="8">
        <f t="shared" si="20"/>
        <v>32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f t="shared" si="14"/>
        <v>13</v>
      </c>
      <c r="AK40" s="8">
        <f t="shared" si="15"/>
        <v>13</v>
      </c>
      <c r="AL40" s="8">
        <f t="shared" si="16"/>
        <v>140</v>
      </c>
      <c r="AM40" s="8">
        <f t="shared" si="17"/>
        <v>140</v>
      </c>
      <c r="AN40">
        <f t="shared" si="18"/>
        <v>37</v>
      </c>
      <c r="AO40">
        <f t="shared" si="19"/>
        <v>442</v>
      </c>
    </row>
    <row r="41" spans="1:39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5"/>
    </row>
    <row r="42" spans="1:39" ht="12.75">
      <c r="A42" s="7">
        <v>4</v>
      </c>
      <c r="B42" s="9"/>
      <c r="C42" s="58" t="s">
        <v>50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</row>
    <row r="43" spans="1:41" ht="12.75">
      <c r="A43" s="2"/>
      <c r="B43" s="4"/>
      <c r="C43" s="10" t="s">
        <v>8</v>
      </c>
      <c r="D43" s="9">
        <v>123</v>
      </c>
      <c r="E43" s="8">
        <v>104</v>
      </c>
      <c r="F43" s="8">
        <v>1310</v>
      </c>
      <c r="G43" s="8">
        <v>1302</v>
      </c>
      <c r="H43" s="8">
        <v>3</v>
      </c>
      <c r="I43" s="8">
        <v>3</v>
      </c>
      <c r="J43" s="8">
        <v>27</v>
      </c>
      <c r="K43" s="8">
        <v>27</v>
      </c>
      <c r="L43" s="8">
        <v>45</v>
      </c>
      <c r="M43" s="8">
        <v>36</v>
      </c>
      <c r="N43" s="8">
        <v>546</v>
      </c>
      <c r="O43" s="8">
        <v>492</v>
      </c>
      <c r="P43" s="8">
        <v>9</v>
      </c>
      <c r="Q43" s="8">
        <v>10</v>
      </c>
      <c r="R43" s="8">
        <v>77</v>
      </c>
      <c r="S43" s="8">
        <v>83</v>
      </c>
      <c r="T43" s="8">
        <v>3</v>
      </c>
      <c r="U43" s="8">
        <v>2</v>
      </c>
      <c r="V43" s="8">
        <v>21</v>
      </c>
      <c r="W43" s="8">
        <v>15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f>H43+L43+P43+T43+X43</f>
        <v>60</v>
      </c>
      <c r="AK43" s="8">
        <f>I43+M43+Q43+U43+Y43</f>
        <v>51</v>
      </c>
      <c r="AL43" s="8">
        <f>J43+N43+R43+V43+Z43</f>
        <v>671</v>
      </c>
      <c r="AM43" s="8">
        <f>K43+O43+S43+W43+AA43</f>
        <v>617</v>
      </c>
      <c r="AN43" s="38">
        <f>D43+AJ43</f>
        <v>183</v>
      </c>
      <c r="AO43" s="38">
        <f>F43+AL43</f>
        <v>1981</v>
      </c>
    </row>
    <row r="44" spans="1:41" ht="12.75">
      <c r="A44" s="2"/>
      <c r="B44" s="12"/>
      <c r="C44" s="10" t="s">
        <v>9</v>
      </c>
      <c r="D44" s="9">
        <v>2</v>
      </c>
      <c r="E44" s="8">
        <v>2</v>
      </c>
      <c r="F44" s="8">
        <v>13</v>
      </c>
      <c r="G44" s="8">
        <v>13</v>
      </c>
      <c r="H44" s="8"/>
      <c r="I44" s="8"/>
      <c r="J44" s="8"/>
      <c r="K44" s="8"/>
      <c r="L44" s="8">
        <v>2</v>
      </c>
      <c r="M44" s="8">
        <v>2</v>
      </c>
      <c r="N44" s="8">
        <v>19</v>
      </c>
      <c r="O44" s="8">
        <v>19</v>
      </c>
      <c r="P44" s="8">
        <v>1</v>
      </c>
      <c r="Q44" s="8">
        <v>0</v>
      </c>
      <c r="R44" s="8">
        <v>8</v>
      </c>
      <c r="S44" s="8">
        <v>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f aca="true" t="shared" si="21" ref="AJ44:AJ50">H44+L44+P44+T44+X44</f>
        <v>3</v>
      </c>
      <c r="AK44" s="8">
        <f aca="true" t="shared" si="22" ref="AK44:AK50">I44+M44+Q44+U44+Y44</f>
        <v>2</v>
      </c>
      <c r="AL44" s="8">
        <f aca="true" t="shared" si="23" ref="AL44:AL50">J44+N44+R44+V44+Z44</f>
        <v>27</v>
      </c>
      <c r="AM44" s="8">
        <f aca="true" t="shared" si="24" ref="AM44:AM50">K44+O44+S44+W44+AA44</f>
        <v>19</v>
      </c>
      <c r="AN44" s="38">
        <f aca="true" t="shared" si="25" ref="AN44:AN51">D44+AJ44</f>
        <v>5</v>
      </c>
      <c r="AO44" s="38">
        <f aca="true" t="shared" si="26" ref="AO44:AO51">F44+AL44</f>
        <v>40</v>
      </c>
    </row>
    <row r="45" spans="1:41" ht="12.75">
      <c r="A45" s="2"/>
      <c r="B45" s="4"/>
      <c r="C45" s="10" t="s">
        <v>10</v>
      </c>
      <c r="D45" s="9"/>
      <c r="E45" s="8"/>
      <c r="F45" s="8"/>
      <c r="G45" s="8"/>
      <c r="H45" s="8"/>
      <c r="I45" s="8"/>
      <c r="J45" s="8"/>
      <c r="K45" s="8"/>
      <c r="L45" s="8">
        <v>4</v>
      </c>
      <c r="M45" s="8">
        <v>4</v>
      </c>
      <c r="N45" s="8">
        <v>37</v>
      </c>
      <c r="O45" s="8">
        <v>37</v>
      </c>
      <c r="P45" s="8">
        <v>7</v>
      </c>
      <c r="Q45" s="8">
        <v>4</v>
      </c>
      <c r="R45" s="8">
        <v>49</v>
      </c>
      <c r="S45" s="8">
        <v>31</v>
      </c>
      <c r="T45" s="8">
        <v>0</v>
      </c>
      <c r="U45" s="8">
        <v>1</v>
      </c>
      <c r="V45" s="8">
        <v>0</v>
      </c>
      <c r="W45" s="8">
        <v>8</v>
      </c>
      <c r="X45" s="8">
        <v>1</v>
      </c>
      <c r="Y45" s="8">
        <v>0</v>
      </c>
      <c r="Z45" s="8">
        <v>6</v>
      </c>
      <c r="AA45" s="8">
        <v>0</v>
      </c>
      <c r="AB45" s="8"/>
      <c r="AC45" s="8"/>
      <c r="AD45" s="8"/>
      <c r="AE45" s="8"/>
      <c r="AF45" s="8"/>
      <c r="AG45" s="8"/>
      <c r="AH45" s="8"/>
      <c r="AI45" s="8"/>
      <c r="AJ45" s="8">
        <f t="shared" si="21"/>
        <v>12</v>
      </c>
      <c r="AK45" s="8">
        <f t="shared" si="22"/>
        <v>9</v>
      </c>
      <c r="AL45" s="8">
        <f t="shared" si="23"/>
        <v>92</v>
      </c>
      <c r="AM45" s="8">
        <f t="shared" si="24"/>
        <v>76</v>
      </c>
      <c r="AN45" s="38">
        <f t="shared" si="25"/>
        <v>12</v>
      </c>
      <c r="AO45" s="38">
        <f t="shared" si="26"/>
        <v>92</v>
      </c>
    </row>
    <row r="46" spans="1:41" ht="12.75">
      <c r="A46" s="2"/>
      <c r="B46" s="4"/>
      <c r="C46" s="10" t="s">
        <v>11</v>
      </c>
      <c r="D46" s="9">
        <v>2</v>
      </c>
      <c r="E46" s="8">
        <v>2</v>
      </c>
      <c r="F46" s="8">
        <v>32</v>
      </c>
      <c r="G46" s="8">
        <v>32</v>
      </c>
      <c r="H46" s="8"/>
      <c r="I46" s="8"/>
      <c r="J46" s="8"/>
      <c r="K46" s="8"/>
      <c r="L46" s="8">
        <v>7</v>
      </c>
      <c r="M46" s="8">
        <v>6</v>
      </c>
      <c r="N46" s="8">
        <v>62</v>
      </c>
      <c r="O46" s="8">
        <v>56</v>
      </c>
      <c r="P46" s="8">
        <v>1</v>
      </c>
      <c r="Q46" s="8">
        <v>1</v>
      </c>
      <c r="R46" s="8">
        <v>8</v>
      </c>
      <c r="S46" s="8">
        <v>8</v>
      </c>
      <c r="T46" s="8">
        <v>3</v>
      </c>
      <c r="U46" s="8">
        <v>1</v>
      </c>
      <c r="V46" s="8">
        <v>12</v>
      </c>
      <c r="W46" s="8">
        <v>7</v>
      </c>
      <c r="X46" s="8"/>
      <c r="Y46" s="8"/>
      <c r="Z46" s="8"/>
      <c r="AA46" s="8"/>
      <c r="AB46" s="8">
        <v>0</v>
      </c>
      <c r="AC46" s="8">
        <v>1</v>
      </c>
      <c r="AD46" s="8">
        <v>0</v>
      </c>
      <c r="AE46" s="8">
        <v>8</v>
      </c>
      <c r="AF46" s="8"/>
      <c r="AG46" s="8"/>
      <c r="AH46" s="8"/>
      <c r="AI46" s="8"/>
      <c r="AJ46" s="8">
        <f t="shared" si="21"/>
        <v>11</v>
      </c>
      <c r="AK46" s="8">
        <f>I46+M46+Q46+U46+Y46+AC46+AG46</f>
        <v>9</v>
      </c>
      <c r="AL46" s="8">
        <f>J46+N46+R46+V46+Z46+AD46+AH46</f>
        <v>82</v>
      </c>
      <c r="AM46" s="8">
        <f>K46+O46+S46+W46+AA46+AE46+AI46</f>
        <v>79</v>
      </c>
      <c r="AN46" s="38">
        <f t="shared" si="25"/>
        <v>13</v>
      </c>
      <c r="AO46" s="38">
        <f t="shared" si="26"/>
        <v>114</v>
      </c>
    </row>
    <row r="47" spans="1:41" ht="12.75">
      <c r="A47" s="2"/>
      <c r="B47" s="4"/>
      <c r="C47" s="10" t="s">
        <v>12</v>
      </c>
      <c r="D47" s="9"/>
      <c r="E47" s="8"/>
      <c r="F47" s="8"/>
      <c r="G47" s="8"/>
      <c r="H47" s="8"/>
      <c r="I47" s="8"/>
      <c r="J47" s="8"/>
      <c r="K47" s="8"/>
      <c r="L47" s="8">
        <v>31</v>
      </c>
      <c r="M47" s="8">
        <v>33</v>
      </c>
      <c r="N47" s="8">
        <v>217</v>
      </c>
      <c r="O47" s="8">
        <v>223</v>
      </c>
      <c r="P47" s="8">
        <v>12</v>
      </c>
      <c r="Q47" s="8">
        <v>13</v>
      </c>
      <c r="R47" s="8">
        <v>91</v>
      </c>
      <c r="S47" s="8">
        <v>95</v>
      </c>
      <c r="T47" s="8">
        <v>4</v>
      </c>
      <c r="U47" s="8">
        <v>1</v>
      </c>
      <c r="V47" s="8">
        <v>12</v>
      </c>
      <c r="W47" s="8">
        <v>5</v>
      </c>
      <c r="X47" s="8">
        <v>1</v>
      </c>
      <c r="Y47" s="8">
        <v>1</v>
      </c>
      <c r="Z47" s="8">
        <v>8</v>
      </c>
      <c r="AA47" s="8">
        <v>8</v>
      </c>
      <c r="AB47" s="8">
        <v>3</v>
      </c>
      <c r="AC47" s="8">
        <v>2</v>
      </c>
      <c r="AD47" s="8">
        <v>18</v>
      </c>
      <c r="AE47" s="8">
        <v>14</v>
      </c>
      <c r="AF47" s="8"/>
      <c r="AG47" s="8"/>
      <c r="AH47" s="8"/>
      <c r="AI47" s="8"/>
      <c r="AJ47" s="8">
        <f>H47+L47+P47+T47+X47+AB47+AF47</f>
        <v>51</v>
      </c>
      <c r="AK47" s="8">
        <f>I47+M47+Q47+U47+Y47+AC47+AG47</f>
        <v>50</v>
      </c>
      <c r="AL47" s="8">
        <f t="shared" si="23"/>
        <v>328</v>
      </c>
      <c r="AM47" s="8">
        <f>K47+O47+S47+W47+AA47+AE47+AI47</f>
        <v>345</v>
      </c>
      <c r="AN47" s="38">
        <f t="shared" si="25"/>
        <v>51</v>
      </c>
      <c r="AO47" s="38">
        <f t="shared" si="26"/>
        <v>328</v>
      </c>
    </row>
    <row r="48" spans="1:41" ht="12.75">
      <c r="A48" s="2"/>
      <c r="B48" s="4"/>
      <c r="C48" s="10" t="s">
        <v>13</v>
      </c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1</v>
      </c>
      <c r="Q48" s="8">
        <v>1</v>
      </c>
      <c r="R48" s="8">
        <v>2</v>
      </c>
      <c r="S48" s="8">
        <v>2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f t="shared" si="21"/>
        <v>1</v>
      </c>
      <c r="AK48" s="8">
        <f t="shared" si="22"/>
        <v>1</v>
      </c>
      <c r="AL48" s="8">
        <f t="shared" si="23"/>
        <v>2</v>
      </c>
      <c r="AM48" s="8">
        <f t="shared" si="24"/>
        <v>2</v>
      </c>
      <c r="AN48" s="38">
        <f t="shared" si="25"/>
        <v>1</v>
      </c>
      <c r="AO48" s="38">
        <f t="shared" si="26"/>
        <v>2</v>
      </c>
    </row>
    <row r="49" spans="1:41" ht="12.75">
      <c r="A49" s="2"/>
      <c r="B49" s="4"/>
      <c r="C49" s="10" t="s">
        <v>14</v>
      </c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f t="shared" si="21"/>
        <v>0</v>
      </c>
      <c r="AK49" s="8">
        <f t="shared" si="22"/>
        <v>0</v>
      </c>
      <c r="AL49" s="8">
        <f t="shared" si="23"/>
        <v>0</v>
      </c>
      <c r="AM49" s="8">
        <f t="shared" si="24"/>
        <v>0</v>
      </c>
      <c r="AN49" s="38">
        <f t="shared" si="25"/>
        <v>0</v>
      </c>
      <c r="AO49" s="38">
        <f t="shared" si="26"/>
        <v>0</v>
      </c>
    </row>
    <row r="50" spans="1:41" ht="12.75">
      <c r="A50" s="2"/>
      <c r="B50" s="4"/>
      <c r="C50" s="10" t="s">
        <v>15</v>
      </c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f t="shared" si="21"/>
        <v>0</v>
      </c>
      <c r="AK50" s="8">
        <f t="shared" si="22"/>
        <v>0</v>
      </c>
      <c r="AL50" s="8">
        <f t="shared" si="23"/>
        <v>0</v>
      </c>
      <c r="AM50" s="8">
        <f t="shared" si="24"/>
        <v>0</v>
      </c>
      <c r="AN50" s="38">
        <f t="shared" si="25"/>
        <v>0</v>
      </c>
      <c r="AO50" s="38">
        <f t="shared" si="26"/>
        <v>0</v>
      </c>
    </row>
    <row r="51" spans="1:41" ht="12.75">
      <c r="A51" s="2"/>
      <c r="B51" s="4"/>
      <c r="C51" s="10" t="s">
        <v>16</v>
      </c>
      <c r="D51" s="9">
        <f aca="true" t="shared" si="27" ref="D51:AE51">SUM(D43:D50)</f>
        <v>127</v>
      </c>
      <c r="E51" s="8">
        <f t="shared" si="27"/>
        <v>108</v>
      </c>
      <c r="F51" s="8">
        <f t="shared" si="27"/>
        <v>1355</v>
      </c>
      <c r="G51" s="8">
        <f t="shared" si="27"/>
        <v>1347</v>
      </c>
      <c r="H51" s="8">
        <f t="shared" si="27"/>
        <v>3</v>
      </c>
      <c r="I51" s="8">
        <f t="shared" si="27"/>
        <v>3</v>
      </c>
      <c r="J51" s="8">
        <f t="shared" si="27"/>
        <v>27</v>
      </c>
      <c r="K51" s="8">
        <f t="shared" si="27"/>
        <v>27</v>
      </c>
      <c r="L51" s="8">
        <f t="shared" si="27"/>
        <v>89</v>
      </c>
      <c r="M51" s="8">
        <f t="shared" si="27"/>
        <v>81</v>
      </c>
      <c r="N51" s="8">
        <f t="shared" si="27"/>
        <v>881</v>
      </c>
      <c r="O51" s="8">
        <f t="shared" si="27"/>
        <v>827</v>
      </c>
      <c r="P51" s="8">
        <f t="shared" si="27"/>
        <v>31</v>
      </c>
      <c r="Q51" s="8">
        <f t="shared" si="27"/>
        <v>29</v>
      </c>
      <c r="R51" s="8">
        <f t="shared" si="27"/>
        <v>235</v>
      </c>
      <c r="S51" s="8">
        <f t="shared" si="27"/>
        <v>219</v>
      </c>
      <c r="T51" s="8">
        <f t="shared" si="27"/>
        <v>10</v>
      </c>
      <c r="U51" s="8">
        <f t="shared" si="27"/>
        <v>5</v>
      </c>
      <c r="V51" s="8">
        <f t="shared" si="27"/>
        <v>45</v>
      </c>
      <c r="W51" s="8">
        <f t="shared" si="27"/>
        <v>35</v>
      </c>
      <c r="X51" s="8">
        <f t="shared" si="27"/>
        <v>2</v>
      </c>
      <c r="Y51" s="8">
        <f t="shared" si="27"/>
        <v>1</v>
      </c>
      <c r="Z51" s="8">
        <f t="shared" si="27"/>
        <v>14</v>
      </c>
      <c r="AA51" s="8">
        <f t="shared" si="27"/>
        <v>8</v>
      </c>
      <c r="AB51" s="8">
        <f t="shared" si="27"/>
        <v>3</v>
      </c>
      <c r="AC51" s="8">
        <f t="shared" si="27"/>
        <v>3</v>
      </c>
      <c r="AD51" s="8">
        <f t="shared" si="27"/>
        <v>18</v>
      </c>
      <c r="AE51" s="8">
        <f t="shared" si="27"/>
        <v>22</v>
      </c>
      <c r="AF51" s="8"/>
      <c r="AG51" s="8"/>
      <c r="AH51" s="8"/>
      <c r="AI51" s="8"/>
      <c r="AJ51" s="8">
        <f>SUM(AJ43:AJ50)</f>
        <v>138</v>
      </c>
      <c r="AK51" s="8">
        <f>SUM(AK43:AK50)</f>
        <v>122</v>
      </c>
      <c r="AL51" s="8">
        <f>SUM(AL43:AL50)</f>
        <v>1202</v>
      </c>
      <c r="AM51" s="8">
        <f>SUM(AM43:AM50)</f>
        <v>1138</v>
      </c>
      <c r="AN51" s="38">
        <f t="shared" si="25"/>
        <v>265</v>
      </c>
      <c r="AO51" s="38">
        <f t="shared" si="26"/>
        <v>2557</v>
      </c>
    </row>
    <row r="52" spans="1:39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24"/>
    </row>
    <row r="53" spans="1:39" ht="12.75">
      <c r="A53" s="7">
        <v>5</v>
      </c>
      <c r="B53" s="9"/>
      <c r="C53" s="58" t="s">
        <v>52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</row>
    <row r="54" spans="1:41" ht="12.75">
      <c r="A54" s="2"/>
      <c r="B54" s="4"/>
      <c r="C54" s="10" t="s">
        <v>8</v>
      </c>
      <c r="D54" s="9">
        <v>51</v>
      </c>
      <c r="E54" s="8">
        <v>48</v>
      </c>
      <c r="F54" s="8">
        <v>625</v>
      </c>
      <c r="G54" s="8">
        <v>596</v>
      </c>
      <c r="H54" s="8"/>
      <c r="I54" s="8"/>
      <c r="J54" s="8"/>
      <c r="K54" s="8"/>
      <c r="L54" s="8">
        <v>15</v>
      </c>
      <c r="M54" s="8">
        <v>12</v>
      </c>
      <c r="N54" s="8">
        <v>207</v>
      </c>
      <c r="O54" s="8">
        <v>153</v>
      </c>
      <c r="P54" s="8">
        <v>3</v>
      </c>
      <c r="Q54" s="8">
        <v>2</v>
      </c>
      <c r="R54" s="8">
        <v>41</v>
      </c>
      <c r="S54" s="8">
        <v>25</v>
      </c>
      <c r="T54" s="8">
        <v>1</v>
      </c>
      <c r="U54" s="8">
        <v>0</v>
      </c>
      <c r="V54" s="8">
        <v>4</v>
      </c>
      <c r="W54" s="8">
        <v>0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f>H54+L54+P54+T54+X54+AB54+AF54</f>
        <v>19</v>
      </c>
      <c r="AK54" s="8">
        <f>I54+M54+Q54+U54+Y54+AC54+AG54</f>
        <v>14</v>
      </c>
      <c r="AL54" s="8">
        <f>J54+N54+R54+V54+Z54+AD54+AH54</f>
        <v>252</v>
      </c>
      <c r="AM54" s="8">
        <f>K54+O54+S54+W54+AA54+AE54+AI54</f>
        <v>178</v>
      </c>
      <c r="AN54" s="38">
        <f>D54+AJ54</f>
        <v>70</v>
      </c>
      <c r="AO54" s="38">
        <f>F54+AL54</f>
        <v>877</v>
      </c>
    </row>
    <row r="55" spans="1:41" ht="12.75">
      <c r="A55" s="2"/>
      <c r="B55" s="12"/>
      <c r="C55" s="10" t="s">
        <v>9</v>
      </c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f aca="true" t="shared" si="28" ref="AJ55:AJ61">H55+L55+P55+T55+X55+AB55+AF55</f>
        <v>0</v>
      </c>
      <c r="AK55" s="8">
        <f aca="true" t="shared" si="29" ref="AK55:AK61">I55+M55+Q55+U55+Y55+AC55+AG55</f>
        <v>0</v>
      </c>
      <c r="AL55" s="8">
        <f aca="true" t="shared" si="30" ref="AL55:AL61">J55+N55+R55+V55+Z55+AD55+AH55</f>
        <v>0</v>
      </c>
      <c r="AM55" s="8">
        <f aca="true" t="shared" si="31" ref="AM55:AM61">K55+O55+S55+W55+AA55+AE55+AI55</f>
        <v>0</v>
      </c>
      <c r="AN55" s="38">
        <f aca="true" t="shared" si="32" ref="AN55:AN61">D55+AJ55</f>
        <v>0</v>
      </c>
      <c r="AO55" s="38">
        <f aca="true" t="shared" si="33" ref="AO55:AO61">F55+AL55</f>
        <v>0</v>
      </c>
    </row>
    <row r="56" spans="1:41" ht="12.75">
      <c r="A56" s="2"/>
      <c r="B56" s="4"/>
      <c r="C56" s="10" t="s">
        <v>10</v>
      </c>
      <c r="D56" s="9"/>
      <c r="E56" s="8"/>
      <c r="F56" s="8"/>
      <c r="G56" s="8"/>
      <c r="H56" s="8"/>
      <c r="I56" s="8"/>
      <c r="J56" s="8"/>
      <c r="K56" s="8"/>
      <c r="L56" s="8">
        <v>7</v>
      </c>
      <c r="M56" s="8">
        <v>7</v>
      </c>
      <c r="N56" s="8">
        <v>58</v>
      </c>
      <c r="O56" s="8">
        <v>58</v>
      </c>
      <c r="P56" s="8">
        <v>3</v>
      </c>
      <c r="Q56" s="8">
        <v>3</v>
      </c>
      <c r="R56" s="8">
        <v>29</v>
      </c>
      <c r="S56" s="8">
        <v>29</v>
      </c>
      <c r="T56" s="8">
        <v>2</v>
      </c>
      <c r="U56" s="8">
        <v>2</v>
      </c>
      <c r="V56" s="8">
        <v>16</v>
      </c>
      <c r="W56" s="8">
        <v>16</v>
      </c>
      <c r="X56" s="8">
        <v>2</v>
      </c>
      <c r="Y56" s="8">
        <v>0</v>
      </c>
      <c r="Z56" s="8">
        <v>9</v>
      </c>
      <c r="AA56" s="8">
        <v>0</v>
      </c>
      <c r="AB56" s="8">
        <v>2</v>
      </c>
      <c r="AC56" s="8">
        <v>0</v>
      </c>
      <c r="AD56" s="8">
        <v>18</v>
      </c>
      <c r="AE56" s="8">
        <v>0</v>
      </c>
      <c r="AF56" s="8"/>
      <c r="AG56" s="8"/>
      <c r="AH56" s="8"/>
      <c r="AI56" s="8"/>
      <c r="AJ56" s="8">
        <f t="shared" si="28"/>
        <v>16</v>
      </c>
      <c r="AK56" s="8">
        <f t="shared" si="29"/>
        <v>12</v>
      </c>
      <c r="AL56" s="8">
        <f t="shared" si="30"/>
        <v>130</v>
      </c>
      <c r="AM56" s="8">
        <f t="shared" si="31"/>
        <v>103</v>
      </c>
      <c r="AN56" s="38">
        <f t="shared" si="32"/>
        <v>16</v>
      </c>
      <c r="AO56" s="38">
        <f t="shared" si="33"/>
        <v>130</v>
      </c>
    </row>
    <row r="57" spans="1:41" ht="12.75">
      <c r="A57" s="2"/>
      <c r="B57" s="4"/>
      <c r="C57" s="10" t="s">
        <v>11</v>
      </c>
      <c r="D57" s="9">
        <v>1</v>
      </c>
      <c r="E57" s="8">
        <v>1</v>
      </c>
      <c r="F57" s="8">
        <v>14</v>
      </c>
      <c r="G57" s="8">
        <v>14</v>
      </c>
      <c r="H57" s="8"/>
      <c r="I57" s="8"/>
      <c r="J57" s="8"/>
      <c r="K57" s="8"/>
      <c r="L57" s="8">
        <v>5</v>
      </c>
      <c r="M57" s="8">
        <v>5</v>
      </c>
      <c r="N57" s="8">
        <v>27</v>
      </c>
      <c r="O57" s="8">
        <v>27</v>
      </c>
      <c r="P57" s="8">
        <v>2</v>
      </c>
      <c r="Q57" s="8">
        <v>2</v>
      </c>
      <c r="R57" s="8">
        <v>14</v>
      </c>
      <c r="S57" s="8">
        <v>14</v>
      </c>
      <c r="T57" s="38">
        <v>4</v>
      </c>
      <c r="U57" s="38">
        <v>4</v>
      </c>
      <c r="V57" s="38">
        <v>17</v>
      </c>
      <c r="W57" s="38">
        <v>17</v>
      </c>
      <c r="X57" s="8">
        <v>1</v>
      </c>
      <c r="Y57" s="8">
        <v>1</v>
      </c>
      <c r="Z57" s="8">
        <v>8</v>
      </c>
      <c r="AA57" s="8">
        <v>8</v>
      </c>
      <c r="AB57" s="8"/>
      <c r="AC57" s="8"/>
      <c r="AD57" s="8"/>
      <c r="AE57" s="8"/>
      <c r="AF57" s="8"/>
      <c r="AG57" s="8"/>
      <c r="AH57" s="8"/>
      <c r="AI57" s="8"/>
      <c r="AJ57" s="8">
        <f t="shared" si="28"/>
        <v>12</v>
      </c>
      <c r="AK57" s="8">
        <f t="shared" si="29"/>
        <v>12</v>
      </c>
      <c r="AL57" s="8">
        <f t="shared" si="30"/>
        <v>66</v>
      </c>
      <c r="AM57" s="8">
        <f t="shared" si="31"/>
        <v>66</v>
      </c>
      <c r="AN57" s="38">
        <f t="shared" si="32"/>
        <v>13</v>
      </c>
      <c r="AO57" s="38">
        <f t="shared" si="33"/>
        <v>80</v>
      </c>
    </row>
    <row r="58" spans="1:41" ht="12.75">
      <c r="A58" s="2"/>
      <c r="B58" s="4"/>
      <c r="C58" s="10" t="s">
        <v>12</v>
      </c>
      <c r="D58" s="9"/>
      <c r="E58" s="8"/>
      <c r="F58" s="8"/>
      <c r="G58" s="8"/>
      <c r="H58" s="8"/>
      <c r="I58" s="8"/>
      <c r="J58" s="8"/>
      <c r="K58" s="8"/>
      <c r="L58" s="8">
        <v>2</v>
      </c>
      <c r="M58" s="8">
        <v>2</v>
      </c>
      <c r="N58" s="8">
        <v>10</v>
      </c>
      <c r="O58" s="8">
        <v>10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f t="shared" si="28"/>
        <v>2</v>
      </c>
      <c r="AK58" s="8">
        <f t="shared" si="29"/>
        <v>2</v>
      </c>
      <c r="AL58" s="8">
        <f t="shared" si="30"/>
        <v>10</v>
      </c>
      <c r="AM58" s="8">
        <f t="shared" si="31"/>
        <v>10</v>
      </c>
      <c r="AN58" s="38">
        <f t="shared" si="32"/>
        <v>2</v>
      </c>
      <c r="AO58" s="38">
        <f t="shared" si="33"/>
        <v>10</v>
      </c>
    </row>
    <row r="59" spans="1:41" ht="12.75">
      <c r="A59" s="2"/>
      <c r="B59" s="4"/>
      <c r="C59" s="10" t="s">
        <v>13</v>
      </c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f t="shared" si="28"/>
        <v>0</v>
      </c>
      <c r="AK59" s="8">
        <f t="shared" si="29"/>
        <v>0</v>
      </c>
      <c r="AL59" s="8">
        <f t="shared" si="30"/>
        <v>0</v>
      </c>
      <c r="AM59" s="8">
        <f t="shared" si="31"/>
        <v>0</v>
      </c>
      <c r="AN59" s="38">
        <f t="shared" si="32"/>
        <v>0</v>
      </c>
      <c r="AO59" s="38">
        <f t="shared" si="33"/>
        <v>0</v>
      </c>
    </row>
    <row r="60" spans="1:41" ht="12.75">
      <c r="A60" s="2"/>
      <c r="B60" s="4"/>
      <c r="C60" s="10" t="s">
        <v>14</v>
      </c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f t="shared" si="28"/>
        <v>0</v>
      </c>
      <c r="AK60" s="8">
        <f t="shared" si="29"/>
        <v>0</v>
      </c>
      <c r="AL60" s="8">
        <f t="shared" si="30"/>
        <v>0</v>
      </c>
      <c r="AM60" s="8">
        <f t="shared" si="31"/>
        <v>0</v>
      </c>
      <c r="AN60" s="38">
        <f t="shared" si="32"/>
        <v>0</v>
      </c>
      <c r="AO60" s="38">
        <f t="shared" si="33"/>
        <v>0</v>
      </c>
    </row>
    <row r="61" spans="1:41" ht="12.75">
      <c r="A61" s="2"/>
      <c r="B61" s="4"/>
      <c r="C61" s="10" t="s">
        <v>15</v>
      </c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f t="shared" si="28"/>
        <v>0</v>
      </c>
      <c r="AK61" s="8">
        <f t="shared" si="29"/>
        <v>0</v>
      </c>
      <c r="AL61" s="8">
        <f t="shared" si="30"/>
        <v>0</v>
      </c>
      <c r="AM61" s="8">
        <f t="shared" si="31"/>
        <v>0</v>
      </c>
      <c r="AN61" s="38">
        <f t="shared" si="32"/>
        <v>0</v>
      </c>
      <c r="AO61" s="38">
        <f t="shared" si="33"/>
        <v>0</v>
      </c>
    </row>
    <row r="62" spans="1:41" ht="12.75">
      <c r="A62" s="2"/>
      <c r="B62" s="4"/>
      <c r="C62" s="10" t="s">
        <v>16</v>
      </c>
      <c r="D62" s="19">
        <f>SUM(D54:D61)</f>
        <v>52</v>
      </c>
      <c r="E62" s="20">
        <f>SUM(E54:E61)</f>
        <v>49</v>
      </c>
      <c r="F62" s="20">
        <f>SUM(F54:F61)</f>
        <v>639</v>
      </c>
      <c r="G62" s="20">
        <f>SUM(G54:G61)</f>
        <v>610</v>
      </c>
      <c r="H62" s="20"/>
      <c r="I62" s="20"/>
      <c r="J62" s="20"/>
      <c r="K62" s="20"/>
      <c r="L62" s="20">
        <f aca="true" t="shared" si="34" ref="L62:AE62">SUM(L54:L61)</f>
        <v>29</v>
      </c>
      <c r="M62" s="20">
        <f t="shared" si="34"/>
        <v>26</v>
      </c>
      <c r="N62" s="20">
        <f t="shared" si="34"/>
        <v>302</v>
      </c>
      <c r="O62" s="20">
        <f t="shared" si="34"/>
        <v>248</v>
      </c>
      <c r="P62" s="20">
        <f t="shared" si="34"/>
        <v>8</v>
      </c>
      <c r="Q62" s="20">
        <f t="shared" si="34"/>
        <v>7</v>
      </c>
      <c r="R62" s="20">
        <f t="shared" si="34"/>
        <v>84</v>
      </c>
      <c r="S62" s="20">
        <f t="shared" si="34"/>
        <v>68</v>
      </c>
      <c r="T62" s="20">
        <f t="shared" si="34"/>
        <v>7</v>
      </c>
      <c r="U62" s="20">
        <f t="shared" si="34"/>
        <v>6</v>
      </c>
      <c r="V62" s="20">
        <f t="shared" si="34"/>
        <v>37</v>
      </c>
      <c r="W62" s="20">
        <f t="shared" si="34"/>
        <v>33</v>
      </c>
      <c r="X62" s="20">
        <f t="shared" si="34"/>
        <v>3</v>
      </c>
      <c r="Y62" s="20">
        <f t="shared" si="34"/>
        <v>1</v>
      </c>
      <c r="Z62" s="20">
        <f t="shared" si="34"/>
        <v>17</v>
      </c>
      <c r="AA62" s="20">
        <f t="shared" si="34"/>
        <v>8</v>
      </c>
      <c r="AB62" s="20">
        <f t="shared" si="34"/>
        <v>2</v>
      </c>
      <c r="AC62" s="20">
        <f t="shared" si="34"/>
        <v>0</v>
      </c>
      <c r="AD62" s="20">
        <f t="shared" si="34"/>
        <v>18</v>
      </c>
      <c r="AE62" s="20">
        <f t="shared" si="34"/>
        <v>0</v>
      </c>
      <c r="AF62" s="20"/>
      <c r="AG62" s="20"/>
      <c r="AH62" s="20"/>
      <c r="AI62" s="20"/>
      <c r="AJ62" s="8">
        <f>H62+L62+P62+T62+X62+AB62+AF62</f>
        <v>49</v>
      </c>
      <c r="AK62" s="8">
        <f>I62+M62+Q62+U62+Y62+AC62+AG62</f>
        <v>40</v>
      </c>
      <c r="AL62" s="8">
        <f>J62+N62+R62+V62+Z62+AD62+AH62</f>
        <v>458</v>
      </c>
      <c r="AM62" s="8">
        <f>K62+O62+S62+W62+AA62+AE62+AI62</f>
        <v>357</v>
      </c>
      <c r="AN62" s="38">
        <f>D62+AJ62</f>
        <v>101</v>
      </c>
      <c r="AO62" s="38">
        <f>F62+AL62</f>
        <v>1097</v>
      </c>
    </row>
    <row r="63" spans="1:39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24"/>
    </row>
    <row r="64" spans="1:39" ht="12.75">
      <c r="A64" s="7">
        <v>6</v>
      </c>
      <c r="B64" s="9"/>
      <c r="C64" s="61" t="s">
        <v>56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</row>
    <row r="65" spans="1:41" ht="12.75">
      <c r="A65" s="2"/>
      <c r="B65" s="4"/>
      <c r="C65" s="10" t="s">
        <v>8</v>
      </c>
      <c r="D65" s="9">
        <v>26</v>
      </c>
      <c r="E65" s="8">
        <v>26</v>
      </c>
      <c r="F65" s="8">
        <v>320</v>
      </c>
      <c r="G65" s="8">
        <v>320</v>
      </c>
      <c r="H65" s="8"/>
      <c r="I65" s="8"/>
      <c r="J65" s="8"/>
      <c r="K65" s="8"/>
      <c r="L65" s="8">
        <v>5</v>
      </c>
      <c r="M65" s="8">
        <v>5</v>
      </c>
      <c r="N65" s="8">
        <v>55</v>
      </c>
      <c r="O65" s="8">
        <v>55</v>
      </c>
      <c r="P65" s="8">
        <v>2</v>
      </c>
      <c r="Q65" s="8">
        <v>2</v>
      </c>
      <c r="R65" s="8">
        <v>17</v>
      </c>
      <c r="S65" s="8">
        <v>17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f>L65+P65</f>
        <v>7</v>
      </c>
      <c r="AK65" s="8">
        <f>M65+Q65</f>
        <v>7</v>
      </c>
      <c r="AL65" s="8">
        <f>N65+R65</f>
        <v>72</v>
      </c>
      <c r="AM65" s="8">
        <f>O65+S65</f>
        <v>72</v>
      </c>
      <c r="AN65" s="38">
        <f>D65+AJ65</f>
        <v>33</v>
      </c>
      <c r="AO65" s="38">
        <f>F65+AL65</f>
        <v>392</v>
      </c>
    </row>
    <row r="66" spans="1:41" ht="12.75">
      <c r="A66" s="2"/>
      <c r="B66" s="4"/>
      <c r="C66" s="10" t="s">
        <v>9</v>
      </c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f aca="true" t="shared" si="35" ref="AJ66:AJ73">L66+P66</f>
        <v>0</v>
      </c>
      <c r="AK66" s="8">
        <f aca="true" t="shared" si="36" ref="AK66:AK73">M66+Q66</f>
        <v>0</v>
      </c>
      <c r="AL66" s="8">
        <f aca="true" t="shared" si="37" ref="AL66:AL73">N66+R66</f>
        <v>0</v>
      </c>
      <c r="AM66" s="8">
        <f aca="true" t="shared" si="38" ref="AM66:AM73">O66+S66</f>
        <v>0</v>
      </c>
      <c r="AN66" s="38">
        <f aca="true" t="shared" si="39" ref="AN66:AN73">D66+AJ66</f>
        <v>0</v>
      </c>
      <c r="AO66" s="38">
        <f aca="true" t="shared" si="40" ref="AO66:AO73">F66+AL66</f>
        <v>0</v>
      </c>
    </row>
    <row r="67" spans="1:41" ht="12.75">
      <c r="A67" s="2"/>
      <c r="B67" s="4"/>
      <c r="C67" s="10" t="s">
        <v>10</v>
      </c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f t="shared" si="35"/>
        <v>0</v>
      </c>
      <c r="AK67" s="8">
        <f t="shared" si="36"/>
        <v>0</v>
      </c>
      <c r="AL67" s="8">
        <f t="shared" si="37"/>
        <v>0</v>
      </c>
      <c r="AM67" s="8">
        <f t="shared" si="38"/>
        <v>0</v>
      </c>
      <c r="AN67" s="38">
        <f t="shared" si="39"/>
        <v>0</v>
      </c>
      <c r="AO67" s="38">
        <f t="shared" si="40"/>
        <v>0</v>
      </c>
    </row>
    <row r="68" spans="1:41" ht="12.75">
      <c r="A68" s="2"/>
      <c r="B68" s="4"/>
      <c r="C68" s="10" t="s">
        <v>11</v>
      </c>
      <c r="D68" s="9">
        <v>3</v>
      </c>
      <c r="E68" s="8">
        <v>3</v>
      </c>
      <c r="F68" s="8">
        <v>30</v>
      </c>
      <c r="G68" s="8">
        <v>30</v>
      </c>
      <c r="H68" s="8"/>
      <c r="I68" s="8"/>
      <c r="J68" s="8"/>
      <c r="K68" s="8"/>
      <c r="L68" s="8">
        <v>1</v>
      </c>
      <c r="M68" s="8">
        <v>1</v>
      </c>
      <c r="N68" s="8">
        <v>10</v>
      </c>
      <c r="O68" s="8">
        <v>10</v>
      </c>
      <c r="P68" s="8">
        <v>3</v>
      </c>
      <c r="Q68" s="8">
        <v>3</v>
      </c>
      <c r="R68" s="8">
        <v>26</v>
      </c>
      <c r="S68" s="8">
        <v>26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f t="shared" si="35"/>
        <v>4</v>
      </c>
      <c r="AK68" s="8">
        <f t="shared" si="36"/>
        <v>4</v>
      </c>
      <c r="AL68" s="8">
        <f t="shared" si="37"/>
        <v>36</v>
      </c>
      <c r="AM68" s="8">
        <f t="shared" si="38"/>
        <v>36</v>
      </c>
      <c r="AN68" s="38">
        <f t="shared" si="39"/>
        <v>7</v>
      </c>
      <c r="AO68" s="38">
        <f t="shared" si="40"/>
        <v>66</v>
      </c>
    </row>
    <row r="69" spans="1:41" ht="12.75">
      <c r="A69" s="2"/>
      <c r="B69" s="4"/>
      <c r="C69" s="10" t="s">
        <v>12</v>
      </c>
      <c r="D69" s="9">
        <v>11</v>
      </c>
      <c r="E69" s="8">
        <v>11</v>
      </c>
      <c r="F69" s="8">
        <v>102</v>
      </c>
      <c r="G69" s="8">
        <v>102</v>
      </c>
      <c r="H69" s="8"/>
      <c r="I69" s="8"/>
      <c r="J69" s="8"/>
      <c r="K69" s="8"/>
      <c r="L69" s="8">
        <v>2</v>
      </c>
      <c r="M69" s="8">
        <v>2</v>
      </c>
      <c r="N69" s="8">
        <v>16</v>
      </c>
      <c r="O69" s="8">
        <v>16</v>
      </c>
      <c r="P69" s="8">
        <v>3</v>
      </c>
      <c r="Q69" s="8">
        <v>3</v>
      </c>
      <c r="R69" s="8">
        <v>24</v>
      </c>
      <c r="S69" s="8">
        <v>24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f t="shared" si="35"/>
        <v>5</v>
      </c>
      <c r="AK69" s="8">
        <f t="shared" si="36"/>
        <v>5</v>
      </c>
      <c r="AL69" s="8">
        <f t="shared" si="37"/>
        <v>40</v>
      </c>
      <c r="AM69" s="8">
        <f t="shared" si="38"/>
        <v>40</v>
      </c>
      <c r="AN69" s="38">
        <f t="shared" si="39"/>
        <v>16</v>
      </c>
      <c r="AO69" s="38">
        <f t="shared" si="40"/>
        <v>142</v>
      </c>
    </row>
    <row r="70" spans="1:41" ht="12.75">
      <c r="A70" s="2"/>
      <c r="B70" s="4"/>
      <c r="C70" s="10" t="s">
        <v>13</v>
      </c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f t="shared" si="35"/>
        <v>0</v>
      </c>
      <c r="AK70" s="8">
        <f t="shared" si="36"/>
        <v>0</v>
      </c>
      <c r="AL70" s="8">
        <f t="shared" si="37"/>
        <v>0</v>
      </c>
      <c r="AM70" s="8">
        <f t="shared" si="38"/>
        <v>0</v>
      </c>
      <c r="AN70" s="38">
        <f t="shared" si="39"/>
        <v>0</v>
      </c>
      <c r="AO70" s="38">
        <f t="shared" si="40"/>
        <v>0</v>
      </c>
    </row>
    <row r="71" spans="1:41" ht="12.75">
      <c r="A71" s="2"/>
      <c r="B71" s="4"/>
      <c r="C71" s="10" t="s">
        <v>14</v>
      </c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f t="shared" si="35"/>
        <v>0</v>
      </c>
      <c r="AK71" s="8">
        <f t="shared" si="36"/>
        <v>0</v>
      </c>
      <c r="AL71" s="8">
        <f t="shared" si="37"/>
        <v>0</v>
      </c>
      <c r="AM71" s="8">
        <f t="shared" si="38"/>
        <v>0</v>
      </c>
      <c r="AN71" s="38">
        <f t="shared" si="39"/>
        <v>0</v>
      </c>
      <c r="AO71" s="38">
        <f t="shared" si="40"/>
        <v>0</v>
      </c>
    </row>
    <row r="72" spans="1:41" ht="12.75">
      <c r="A72" s="2"/>
      <c r="B72" s="4"/>
      <c r="C72" s="10" t="s">
        <v>15</v>
      </c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f t="shared" si="35"/>
        <v>0</v>
      </c>
      <c r="AK72" s="8">
        <f t="shared" si="36"/>
        <v>0</v>
      </c>
      <c r="AL72" s="8">
        <f t="shared" si="37"/>
        <v>0</v>
      </c>
      <c r="AM72" s="8">
        <f t="shared" si="38"/>
        <v>0</v>
      </c>
      <c r="AN72" s="38">
        <f t="shared" si="39"/>
        <v>0</v>
      </c>
      <c r="AO72" s="38">
        <f t="shared" si="40"/>
        <v>0</v>
      </c>
    </row>
    <row r="73" spans="1:41" ht="12.75">
      <c r="A73" s="2"/>
      <c r="B73" s="4"/>
      <c r="C73" s="10" t="s">
        <v>16</v>
      </c>
      <c r="D73" s="19">
        <f>SUM(D65:D72)</f>
        <v>40</v>
      </c>
      <c r="E73" s="20">
        <f>SUM(E65:E72)</f>
        <v>40</v>
      </c>
      <c r="F73" s="20">
        <f>SUM(F65:F72)</f>
        <v>452</v>
      </c>
      <c r="G73" s="20">
        <f>SUM(G65:G72)</f>
        <v>452</v>
      </c>
      <c r="H73" s="20"/>
      <c r="I73" s="20"/>
      <c r="J73" s="20"/>
      <c r="K73" s="20"/>
      <c r="L73" s="20">
        <f aca="true" t="shared" si="41" ref="L73:S73">SUM(L65:L72)</f>
        <v>8</v>
      </c>
      <c r="M73" s="20">
        <f t="shared" si="41"/>
        <v>8</v>
      </c>
      <c r="N73" s="20">
        <f t="shared" si="41"/>
        <v>81</v>
      </c>
      <c r="O73" s="20">
        <f t="shared" si="41"/>
        <v>81</v>
      </c>
      <c r="P73" s="20">
        <f t="shared" si="41"/>
        <v>8</v>
      </c>
      <c r="Q73" s="20">
        <f t="shared" si="41"/>
        <v>8</v>
      </c>
      <c r="R73" s="20">
        <f t="shared" si="41"/>
        <v>67</v>
      </c>
      <c r="S73" s="20">
        <f t="shared" si="41"/>
        <v>67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8">
        <f t="shared" si="35"/>
        <v>16</v>
      </c>
      <c r="AK73" s="8">
        <f t="shared" si="36"/>
        <v>16</v>
      </c>
      <c r="AL73" s="8">
        <f t="shared" si="37"/>
        <v>148</v>
      </c>
      <c r="AM73" s="8">
        <f t="shared" si="38"/>
        <v>148</v>
      </c>
      <c r="AN73" s="38">
        <f t="shared" si="39"/>
        <v>56</v>
      </c>
      <c r="AO73" s="38">
        <f t="shared" si="40"/>
        <v>600</v>
      </c>
    </row>
    <row r="74" spans="1:39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24"/>
    </row>
    <row r="75" spans="1:39" ht="12.75">
      <c r="A75" s="7">
        <v>7</v>
      </c>
      <c r="B75" s="9"/>
      <c r="C75" s="58" t="s">
        <v>57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60"/>
    </row>
    <row r="76" spans="1:41" ht="12.75">
      <c r="A76" s="2"/>
      <c r="B76" s="4"/>
      <c r="C76" s="10" t="s">
        <v>8</v>
      </c>
      <c r="D76" s="9">
        <v>13</v>
      </c>
      <c r="E76" s="8">
        <v>13</v>
      </c>
      <c r="F76" s="8">
        <v>168</v>
      </c>
      <c r="G76" s="8">
        <v>168</v>
      </c>
      <c r="H76" s="8"/>
      <c r="I76" s="8"/>
      <c r="J76" s="8"/>
      <c r="K76" s="8"/>
      <c r="L76" s="8">
        <v>2</v>
      </c>
      <c r="M76" s="8">
        <v>2</v>
      </c>
      <c r="N76" s="8">
        <v>24</v>
      </c>
      <c r="O76" s="8">
        <v>24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>
        <f>L76+P76</f>
        <v>2</v>
      </c>
      <c r="AK76" s="8">
        <f>M76+Q76</f>
        <v>2</v>
      </c>
      <c r="AL76" s="8">
        <f>N76+R76</f>
        <v>24</v>
      </c>
      <c r="AM76" s="8">
        <f>O76+S76</f>
        <v>24</v>
      </c>
      <c r="AN76" s="38">
        <f>D76+AJ76</f>
        <v>15</v>
      </c>
      <c r="AO76" s="38">
        <f>F76+AL76</f>
        <v>192</v>
      </c>
    </row>
    <row r="77" spans="1:41" ht="12.75">
      <c r="A77" s="2"/>
      <c r="B77" s="12"/>
      <c r="C77" s="10" t="s">
        <v>9</v>
      </c>
      <c r="D77" s="9">
        <v>1</v>
      </c>
      <c r="E77" s="8">
        <v>1</v>
      </c>
      <c r="F77" s="8">
        <v>10</v>
      </c>
      <c r="G77" s="8">
        <v>10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f aca="true" t="shared" si="42" ref="AJ77:AJ84">L77+P77</f>
        <v>0</v>
      </c>
      <c r="AK77" s="8">
        <f aca="true" t="shared" si="43" ref="AK77:AK84">M77+Q77</f>
        <v>0</v>
      </c>
      <c r="AL77" s="8">
        <f aca="true" t="shared" si="44" ref="AL77:AL84">N77+R77</f>
        <v>0</v>
      </c>
      <c r="AM77" s="8">
        <f aca="true" t="shared" si="45" ref="AM77:AM84">O77+S77</f>
        <v>0</v>
      </c>
      <c r="AN77" s="38">
        <f aca="true" t="shared" si="46" ref="AN77:AN84">D77+AJ77</f>
        <v>1</v>
      </c>
      <c r="AO77" s="38">
        <f aca="true" t="shared" si="47" ref="AO77:AO84">F77+AL77</f>
        <v>10</v>
      </c>
    </row>
    <row r="78" spans="1:41" ht="12.75">
      <c r="A78" s="2"/>
      <c r="B78" s="4"/>
      <c r="C78" s="10" t="s">
        <v>10</v>
      </c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f t="shared" si="42"/>
        <v>0</v>
      </c>
      <c r="AK78" s="8">
        <f t="shared" si="43"/>
        <v>0</v>
      </c>
      <c r="AL78" s="8">
        <f t="shared" si="44"/>
        <v>0</v>
      </c>
      <c r="AM78" s="8">
        <f t="shared" si="45"/>
        <v>0</v>
      </c>
      <c r="AN78" s="38">
        <f t="shared" si="46"/>
        <v>0</v>
      </c>
      <c r="AO78" s="38">
        <f t="shared" si="47"/>
        <v>0</v>
      </c>
    </row>
    <row r="79" spans="1:41" ht="12.75">
      <c r="A79" s="2"/>
      <c r="B79" s="4"/>
      <c r="C79" s="10" t="s">
        <v>11</v>
      </c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f t="shared" si="42"/>
        <v>0</v>
      </c>
      <c r="AK79" s="8">
        <f t="shared" si="43"/>
        <v>0</v>
      </c>
      <c r="AL79" s="8">
        <f t="shared" si="44"/>
        <v>0</v>
      </c>
      <c r="AM79" s="8">
        <f t="shared" si="45"/>
        <v>0</v>
      </c>
      <c r="AN79" s="38">
        <f t="shared" si="46"/>
        <v>0</v>
      </c>
      <c r="AO79" s="38">
        <f t="shared" si="47"/>
        <v>0</v>
      </c>
    </row>
    <row r="80" spans="1:41" ht="12.75">
      <c r="A80" s="2"/>
      <c r="B80" s="4"/>
      <c r="C80" s="10" t="s">
        <v>12</v>
      </c>
      <c r="D80" s="9">
        <v>2</v>
      </c>
      <c r="E80" s="8">
        <v>2</v>
      </c>
      <c r="F80" s="8">
        <v>16</v>
      </c>
      <c r="G80" s="8">
        <v>16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f t="shared" si="42"/>
        <v>0</v>
      </c>
      <c r="AK80" s="8">
        <f t="shared" si="43"/>
        <v>0</v>
      </c>
      <c r="AL80" s="8">
        <f t="shared" si="44"/>
        <v>0</v>
      </c>
      <c r="AM80" s="8">
        <f t="shared" si="45"/>
        <v>0</v>
      </c>
      <c r="AN80" s="38">
        <f t="shared" si="46"/>
        <v>2</v>
      </c>
      <c r="AO80" s="38">
        <f t="shared" si="47"/>
        <v>16</v>
      </c>
    </row>
    <row r="81" spans="1:41" ht="12.75">
      <c r="A81" s="2"/>
      <c r="B81" s="4"/>
      <c r="C81" s="10" t="s">
        <v>13</v>
      </c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f t="shared" si="42"/>
        <v>0</v>
      </c>
      <c r="AK81" s="8">
        <f t="shared" si="43"/>
        <v>0</v>
      </c>
      <c r="AL81" s="8">
        <f t="shared" si="44"/>
        <v>0</v>
      </c>
      <c r="AM81" s="8">
        <f t="shared" si="45"/>
        <v>0</v>
      </c>
      <c r="AN81" s="38">
        <f t="shared" si="46"/>
        <v>0</v>
      </c>
      <c r="AO81" s="38">
        <f t="shared" si="47"/>
        <v>0</v>
      </c>
    </row>
    <row r="82" spans="1:41" ht="12.75">
      <c r="A82" s="2"/>
      <c r="B82" s="4"/>
      <c r="C82" s="10" t="s">
        <v>14</v>
      </c>
      <c r="D82" s="9">
        <v>3</v>
      </c>
      <c r="E82" s="8">
        <v>3</v>
      </c>
      <c r="F82" s="8">
        <v>36</v>
      </c>
      <c r="G82" s="8">
        <v>36</v>
      </c>
      <c r="H82" s="8"/>
      <c r="I82" s="8"/>
      <c r="J82" s="8"/>
      <c r="K82" s="8"/>
      <c r="L82" s="8">
        <v>1</v>
      </c>
      <c r="M82" s="8">
        <v>1</v>
      </c>
      <c r="N82" s="8">
        <v>9</v>
      </c>
      <c r="O82" s="8">
        <v>9</v>
      </c>
      <c r="P82" s="8">
        <v>1</v>
      </c>
      <c r="Q82" s="8">
        <v>1</v>
      </c>
      <c r="R82" s="8">
        <v>9</v>
      </c>
      <c r="S82" s="8">
        <v>9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>
        <f t="shared" si="42"/>
        <v>2</v>
      </c>
      <c r="AK82" s="8">
        <f t="shared" si="43"/>
        <v>2</v>
      </c>
      <c r="AL82" s="8">
        <f t="shared" si="44"/>
        <v>18</v>
      </c>
      <c r="AM82" s="8">
        <f t="shared" si="45"/>
        <v>18</v>
      </c>
      <c r="AN82" s="38">
        <f t="shared" si="46"/>
        <v>5</v>
      </c>
      <c r="AO82" s="38">
        <f t="shared" si="47"/>
        <v>54</v>
      </c>
    </row>
    <row r="83" spans="1:41" ht="12.75">
      <c r="A83" s="2"/>
      <c r="B83" s="4"/>
      <c r="C83" s="10" t="s">
        <v>15</v>
      </c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f t="shared" si="42"/>
        <v>0</v>
      </c>
      <c r="AK83" s="8">
        <f t="shared" si="43"/>
        <v>0</v>
      </c>
      <c r="AL83" s="8">
        <f t="shared" si="44"/>
        <v>0</v>
      </c>
      <c r="AM83" s="8">
        <f t="shared" si="45"/>
        <v>0</v>
      </c>
      <c r="AN83" s="38">
        <f t="shared" si="46"/>
        <v>0</v>
      </c>
      <c r="AO83" s="38">
        <f t="shared" si="47"/>
        <v>0</v>
      </c>
    </row>
    <row r="84" spans="1:41" ht="12.75">
      <c r="A84" s="2"/>
      <c r="B84" s="4"/>
      <c r="C84" s="10" t="s">
        <v>16</v>
      </c>
      <c r="D84" s="19">
        <f>SUM(D76:D83)</f>
        <v>19</v>
      </c>
      <c r="E84" s="20">
        <f>SUM(E76:E83)</f>
        <v>19</v>
      </c>
      <c r="F84" s="20">
        <f>SUM(F76:F83)</f>
        <v>230</v>
      </c>
      <c r="G84" s="20">
        <f>SUM(G76:G83)</f>
        <v>230</v>
      </c>
      <c r="H84" s="20"/>
      <c r="I84" s="20"/>
      <c r="J84" s="20"/>
      <c r="K84" s="20"/>
      <c r="L84" s="20">
        <f aca="true" t="shared" si="48" ref="L84:S84">SUM(L76:L83)</f>
        <v>3</v>
      </c>
      <c r="M84" s="20">
        <f t="shared" si="48"/>
        <v>3</v>
      </c>
      <c r="N84" s="20">
        <f t="shared" si="48"/>
        <v>33</v>
      </c>
      <c r="O84" s="20">
        <f t="shared" si="48"/>
        <v>33</v>
      </c>
      <c r="P84" s="20">
        <f t="shared" si="48"/>
        <v>1</v>
      </c>
      <c r="Q84" s="20">
        <f t="shared" si="48"/>
        <v>1</v>
      </c>
      <c r="R84" s="20">
        <f t="shared" si="48"/>
        <v>9</v>
      </c>
      <c r="S84" s="20">
        <f t="shared" si="48"/>
        <v>9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8">
        <f t="shared" si="42"/>
        <v>4</v>
      </c>
      <c r="AK84" s="8">
        <f t="shared" si="43"/>
        <v>4</v>
      </c>
      <c r="AL84" s="8">
        <f t="shared" si="44"/>
        <v>42</v>
      </c>
      <c r="AM84" s="8">
        <f t="shared" si="45"/>
        <v>42</v>
      </c>
      <c r="AN84" s="38">
        <f t="shared" si="46"/>
        <v>23</v>
      </c>
      <c r="AO84" s="38">
        <f t="shared" si="47"/>
        <v>272</v>
      </c>
    </row>
    <row r="85" spans="1:39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24"/>
    </row>
    <row r="86" spans="1:39" ht="12.75">
      <c r="A86" s="7">
        <v>8</v>
      </c>
      <c r="B86" s="9"/>
      <c r="C86" s="61" t="s">
        <v>43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60"/>
    </row>
    <row r="87" spans="1:41" ht="12.75">
      <c r="A87" s="2"/>
      <c r="B87" s="4"/>
      <c r="C87" s="10" t="s">
        <v>8</v>
      </c>
      <c r="D87" s="9">
        <v>68</v>
      </c>
      <c r="E87" s="8">
        <v>68</v>
      </c>
      <c r="F87" s="8">
        <v>736</v>
      </c>
      <c r="G87" s="8">
        <v>736</v>
      </c>
      <c r="H87" s="8"/>
      <c r="I87" s="8"/>
      <c r="J87" s="8"/>
      <c r="K87" s="8"/>
      <c r="L87" s="8">
        <v>44</v>
      </c>
      <c r="M87" s="8">
        <v>41</v>
      </c>
      <c r="N87" s="8">
        <v>456</v>
      </c>
      <c r="O87" s="8">
        <v>426</v>
      </c>
      <c r="P87" s="8">
        <v>13</v>
      </c>
      <c r="Q87" s="8">
        <v>12</v>
      </c>
      <c r="R87" s="8">
        <v>125</v>
      </c>
      <c r="S87" s="8">
        <v>121</v>
      </c>
      <c r="T87" s="8">
        <v>9</v>
      </c>
      <c r="U87" s="8">
        <v>8</v>
      </c>
      <c r="V87" s="8">
        <v>64</v>
      </c>
      <c r="W87" s="8">
        <v>60</v>
      </c>
      <c r="X87" s="8">
        <v>3</v>
      </c>
      <c r="Y87" s="8">
        <v>3</v>
      </c>
      <c r="Z87" s="8">
        <v>18</v>
      </c>
      <c r="AA87" s="8">
        <v>18</v>
      </c>
      <c r="AB87" s="8">
        <v>2</v>
      </c>
      <c r="AC87" s="8">
        <v>2</v>
      </c>
      <c r="AD87" s="8">
        <v>18</v>
      </c>
      <c r="AE87" s="8">
        <v>18</v>
      </c>
      <c r="AF87" s="8"/>
      <c r="AG87" s="8"/>
      <c r="AH87" s="8"/>
      <c r="AI87" s="8"/>
      <c r="AJ87" s="8">
        <f>L87+P87+T87+X87+AB87</f>
        <v>71</v>
      </c>
      <c r="AK87" s="8">
        <f>M87+Q87+U87+Y87+AC87</f>
        <v>66</v>
      </c>
      <c r="AL87" s="8">
        <f>N87+R87+V87+Z87+AD87</f>
        <v>681</v>
      </c>
      <c r="AM87" s="8">
        <f>O87+S87+W87+AA87+AE87</f>
        <v>643</v>
      </c>
      <c r="AN87" s="38">
        <f>D87+AJ87</f>
        <v>139</v>
      </c>
      <c r="AO87" s="38">
        <f>F87+AL87</f>
        <v>1417</v>
      </c>
    </row>
    <row r="88" spans="1:41" ht="12.75">
      <c r="A88" s="2"/>
      <c r="B88" s="4"/>
      <c r="C88" s="10" t="s">
        <v>9</v>
      </c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f aca="true" t="shared" si="49" ref="AJ88:AJ95">L88+P88+T88+X88+AB88</f>
        <v>0</v>
      </c>
      <c r="AK88" s="8">
        <f aca="true" t="shared" si="50" ref="AK88:AK95">M88+Q88+U88+Y88+AC88</f>
        <v>0</v>
      </c>
      <c r="AL88" s="8">
        <f aca="true" t="shared" si="51" ref="AL88:AL95">N88+R88+V88+Z88+AD88</f>
        <v>0</v>
      </c>
      <c r="AM88" s="8">
        <f aca="true" t="shared" si="52" ref="AM88:AM95">O88+S88+W88+AA88+AE88</f>
        <v>0</v>
      </c>
      <c r="AN88" s="38">
        <f aca="true" t="shared" si="53" ref="AN88:AN95">D88+AJ88</f>
        <v>0</v>
      </c>
      <c r="AO88" s="38">
        <f aca="true" t="shared" si="54" ref="AO88:AO95">F88+AL88</f>
        <v>0</v>
      </c>
    </row>
    <row r="89" spans="1:41" ht="12.75">
      <c r="A89" s="2"/>
      <c r="B89" s="4"/>
      <c r="C89" s="10" t="s">
        <v>10</v>
      </c>
      <c r="D89" s="9"/>
      <c r="E89" s="8"/>
      <c r="F89" s="8"/>
      <c r="G89" s="8"/>
      <c r="H89" s="8"/>
      <c r="I89" s="8"/>
      <c r="J89" s="8"/>
      <c r="K89" s="8"/>
      <c r="L89" s="8">
        <v>15</v>
      </c>
      <c r="M89" s="8">
        <v>15</v>
      </c>
      <c r="N89" s="8">
        <v>134</v>
      </c>
      <c r="O89" s="8">
        <v>134</v>
      </c>
      <c r="P89" s="8">
        <v>6</v>
      </c>
      <c r="Q89" s="8">
        <v>6</v>
      </c>
      <c r="R89" s="8">
        <v>48</v>
      </c>
      <c r="S89" s="8">
        <v>48</v>
      </c>
      <c r="T89" s="8">
        <v>4</v>
      </c>
      <c r="U89" s="8">
        <v>2</v>
      </c>
      <c r="V89" s="8">
        <v>29</v>
      </c>
      <c r="W89" s="8">
        <v>15</v>
      </c>
      <c r="X89" s="8">
        <v>1</v>
      </c>
      <c r="Y89" s="8">
        <v>0</v>
      </c>
      <c r="Z89" s="8">
        <v>8</v>
      </c>
      <c r="AA89" s="8">
        <v>0</v>
      </c>
      <c r="AB89" s="8">
        <v>1</v>
      </c>
      <c r="AC89" s="8">
        <v>0</v>
      </c>
      <c r="AD89" s="8">
        <v>6</v>
      </c>
      <c r="AE89" s="8">
        <v>0</v>
      </c>
      <c r="AF89" s="8"/>
      <c r="AG89" s="8"/>
      <c r="AH89" s="8"/>
      <c r="AI89" s="8"/>
      <c r="AJ89" s="8">
        <f t="shared" si="49"/>
        <v>27</v>
      </c>
      <c r="AK89" s="8">
        <f t="shared" si="50"/>
        <v>23</v>
      </c>
      <c r="AL89" s="8">
        <f t="shared" si="51"/>
        <v>225</v>
      </c>
      <c r="AM89" s="8">
        <f t="shared" si="52"/>
        <v>197</v>
      </c>
      <c r="AN89" s="38">
        <f t="shared" si="53"/>
        <v>27</v>
      </c>
      <c r="AO89" s="38">
        <f t="shared" si="54"/>
        <v>225</v>
      </c>
    </row>
    <row r="90" spans="1:41" ht="12.75">
      <c r="A90" s="2"/>
      <c r="B90" s="4"/>
      <c r="C90" s="10" t="s">
        <v>11</v>
      </c>
      <c r="D90" s="9">
        <v>4</v>
      </c>
      <c r="E90" s="8">
        <v>4</v>
      </c>
      <c r="F90" s="8">
        <v>24</v>
      </c>
      <c r="G90" s="8">
        <v>24</v>
      </c>
      <c r="H90" s="8"/>
      <c r="I90" s="8"/>
      <c r="J90" s="8"/>
      <c r="K90" s="8"/>
      <c r="L90" s="8">
        <v>6</v>
      </c>
      <c r="M90" s="8">
        <v>6</v>
      </c>
      <c r="N90" s="8">
        <v>49</v>
      </c>
      <c r="O90" s="8">
        <v>49</v>
      </c>
      <c r="P90" s="8">
        <v>1</v>
      </c>
      <c r="Q90" s="8">
        <v>1</v>
      </c>
      <c r="R90" s="8">
        <v>7</v>
      </c>
      <c r="S90" s="8">
        <v>7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f t="shared" si="49"/>
        <v>7</v>
      </c>
      <c r="AK90" s="8">
        <f t="shared" si="50"/>
        <v>7</v>
      </c>
      <c r="AL90" s="8">
        <f t="shared" si="51"/>
        <v>56</v>
      </c>
      <c r="AM90" s="8">
        <f t="shared" si="52"/>
        <v>56</v>
      </c>
      <c r="AN90" s="38">
        <f t="shared" si="53"/>
        <v>11</v>
      </c>
      <c r="AO90" s="38">
        <f t="shared" si="54"/>
        <v>80</v>
      </c>
    </row>
    <row r="91" spans="1:41" ht="12.75">
      <c r="A91" s="2"/>
      <c r="B91" s="4"/>
      <c r="C91" s="10" t="s">
        <v>12</v>
      </c>
      <c r="D91" s="9"/>
      <c r="E91" s="8"/>
      <c r="F91" s="8"/>
      <c r="G91" s="8"/>
      <c r="H91" s="8"/>
      <c r="I91" s="8"/>
      <c r="J91" s="8"/>
      <c r="K91" s="8"/>
      <c r="L91" s="8">
        <v>19</v>
      </c>
      <c r="M91" s="8">
        <v>15</v>
      </c>
      <c r="N91" s="8">
        <v>87</v>
      </c>
      <c r="O91" s="8">
        <v>77</v>
      </c>
      <c r="P91" s="8">
        <v>4</v>
      </c>
      <c r="Q91" s="8">
        <v>4</v>
      </c>
      <c r="R91" s="8">
        <v>33</v>
      </c>
      <c r="S91" s="8">
        <v>33</v>
      </c>
      <c r="T91" s="8">
        <v>2</v>
      </c>
      <c r="U91" s="8">
        <v>1</v>
      </c>
      <c r="V91" s="8">
        <v>12</v>
      </c>
      <c r="W91" s="8">
        <v>7</v>
      </c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f t="shared" si="49"/>
        <v>25</v>
      </c>
      <c r="AK91" s="8">
        <f t="shared" si="50"/>
        <v>20</v>
      </c>
      <c r="AL91" s="8">
        <f t="shared" si="51"/>
        <v>132</v>
      </c>
      <c r="AM91" s="8">
        <f t="shared" si="52"/>
        <v>117</v>
      </c>
      <c r="AN91" s="38">
        <f t="shared" si="53"/>
        <v>25</v>
      </c>
      <c r="AO91" s="38">
        <f t="shared" si="54"/>
        <v>132</v>
      </c>
    </row>
    <row r="92" spans="1:41" ht="12.75">
      <c r="A92" s="2"/>
      <c r="B92" s="4"/>
      <c r="C92" s="10" t="s">
        <v>13</v>
      </c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f t="shared" si="49"/>
        <v>0</v>
      </c>
      <c r="AK92" s="8">
        <f t="shared" si="50"/>
        <v>0</v>
      </c>
      <c r="AL92" s="8">
        <f t="shared" si="51"/>
        <v>0</v>
      </c>
      <c r="AM92" s="8">
        <f t="shared" si="52"/>
        <v>0</v>
      </c>
      <c r="AN92" s="38">
        <f t="shared" si="53"/>
        <v>0</v>
      </c>
      <c r="AO92" s="38">
        <f t="shared" si="54"/>
        <v>0</v>
      </c>
    </row>
    <row r="93" spans="1:41" ht="12.75">
      <c r="A93" s="2"/>
      <c r="B93" s="4"/>
      <c r="C93" s="10" t="s">
        <v>14</v>
      </c>
      <c r="D93" s="9"/>
      <c r="E93" s="8"/>
      <c r="F93" s="8"/>
      <c r="G93" s="8"/>
      <c r="H93" s="8"/>
      <c r="I93" s="8"/>
      <c r="J93" s="8"/>
      <c r="K93" s="8"/>
      <c r="L93" s="8">
        <v>1</v>
      </c>
      <c r="M93" s="8">
        <v>1</v>
      </c>
      <c r="N93" s="8">
        <v>6</v>
      </c>
      <c r="O93" s="8">
        <v>6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f t="shared" si="49"/>
        <v>1</v>
      </c>
      <c r="AK93" s="8">
        <f t="shared" si="50"/>
        <v>1</v>
      </c>
      <c r="AL93" s="8">
        <f t="shared" si="51"/>
        <v>6</v>
      </c>
      <c r="AM93" s="8">
        <f t="shared" si="52"/>
        <v>6</v>
      </c>
      <c r="AN93" s="38">
        <f t="shared" si="53"/>
        <v>1</v>
      </c>
      <c r="AO93" s="38">
        <f t="shared" si="54"/>
        <v>6</v>
      </c>
    </row>
    <row r="94" spans="1:41" ht="12.75">
      <c r="A94" s="2"/>
      <c r="B94" s="4"/>
      <c r="C94" s="10" t="s">
        <v>15</v>
      </c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>
        <f t="shared" si="49"/>
        <v>0</v>
      </c>
      <c r="AK94" s="8">
        <f t="shared" si="50"/>
        <v>0</v>
      </c>
      <c r="AL94" s="8">
        <f t="shared" si="51"/>
        <v>0</v>
      </c>
      <c r="AM94" s="8">
        <f t="shared" si="52"/>
        <v>0</v>
      </c>
      <c r="AN94" s="38">
        <f t="shared" si="53"/>
        <v>0</v>
      </c>
      <c r="AO94" s="38">
        <f t="shared" si="54"/>
        <v>0</v>
      </c>
    </row>
    <row r="95" spans="1:41" ht="12.75">
      <c r="A95" s="2"/>
      <c r="B95" s="4"/>
      <c r="C95" s="10" t="s">
        <v>16</v>
      </c>
      <c r="D95" s="19">
        <f>SUM(D87:D94)</f>
        <v>72</v>
      </c>
      <c r="E95" s="20">
        <f>SUM(E87:E94)</f>
        <v>72</v>
      </c>
      <c r="F95" s="20">
        <f>SUM(F87:F94)</f>
        <v>760</v>
      </c>
      <c r="G95" s="20">
        <f>SUM(G87:G94)</f>
        <v>760</v>
      </c>
      <c r="H95" s="20"/>
      <c r="I95" s="20"/>
      <c r="J95" s="20"/>
      <c r="K95" s="20"/>
      <c r="L95" s="20">
        <f aca="true" t="shared" si="55" ref="L95:AE95">SUM(L87:L94)</f>
        <v>85</v>
      </c>
      <c r="M95" s="20">
        <f t="shared" si="55"/>
        <v>78</v>
      </c>
      <c r="N95" s="20">
        <f t="shared" si="55"/>
        <v>732</v>
      </c>
      <c r="O95" s="20">
        <f t="shared" si="55"/>
        <v>692</v>
      </c>
      <c r="P95" s="20">
        <f t="shared" si="55"/>
        <v>24</v>
      </c>
      <c r="Q95" s="20">
        <f t="shared" si="55"/>
        <v>23</v>
      </c>
      <c r="R95" s="20">
        <f t="shared" si="55"/>
        <v>213</v>
      </c>
      <c r="S95" s="20">
        <f t="shared" si="55"/>
        <v>209</v>
      </c>
      <c r="T95" s="20">
        <f t="shared" si="55"/>
        <v>15</v>
      </c>
      <c r="U95" s="20">
        <f t="shared" si="55"/>
        <v>11</v>
      </c>
      <c r="V95" s="20">
        <f t="shared" si="55"/>
        <v>105</v>
      </c>
      <c r="W95" s="20">
        <f t="shared" si="55"/>
        <v>82</v>
      </c>
      <c r="X95" s="20">
        <f t="shared" si="55"/>
        <v>4</v>
      </c>
      <c r="Y95" s="20">
        <f t="shared" si="55"/>
        <v>3</v>
      </c>
      <c r="Z95" s="20">
        <f t="shared" si="55"/>
        <v>26</v>
      </c>
      <c r="AA95" s="20">
        <f t="shared" si="55"/>
        <v>18</v>
      </c>
      <c r="AB95" s="20">
        <f t="shared" si="55"/>
        <v>3</v>
      </c>
      <c r="AC95" s="20">
        <f t="shared" si="55"/>
        <v>2</v>
      </c>
      <c r="AD95" s="20">
        <f t="shared" si="55"/>
        <v>24</v>
      </c>
      <c r="AE95" s="20">
        <f t="shared" si="55"/>
        <v>18</v>
      </c>
      <c r="AF95" s="20"/>
      <c r="AG95" s="20"/>
      <c r="AH95" s="20"/>
      <c r="AI95" s="20"/>
      <c r="AJ95" s="8">
        <f t="shared" si="49"/>
        <v>131</v>
      </c>
      <c r="AK95" s="8">
        <f t="shared" si="50"/>
        <v>117</v>
      </c>
      <c r="AL95" s="8">
        <f t="shared" si="51"/>
        <v>1100</v>
      </c>
      <c r="AM95" s="8">
        <f t="shared" si="52"/>
        <v>1019</v>
      </c>
      <c r="AN95" s="38">
        <f t="shared" si="53"/>
        <v>203</v>
      </c>
      <c r="AO95" s="38">
        <f t="shared" si="54"/>
        <v>1860</v>
      </c>
    </row>
    <row r="96" spans="1:41" ht="12.7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24"/>
      <c r="AN96" s="38"/>
      <c r="AO96" s="38"/>
    </row>
    <row r="97" spans="1:41" ht="12.75">
      <c r="A97" s="7">
        <v>9</v>
      </c>
      <c r="B97" s="9"/>
      <c r="C97" s="58" t="s">
        <v>44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60"/>
      <c r="AN97" s="38"/>
      <c r="AO97" s="38"/>
    </row>
    <row r="98" spans="1:41" ht="15.75">
      <c r="A98" s="2"/>
      <c r="B98" s="4"/>
      <c r="C98" s="10" t="s">
        <v>8</v>
      </c>
      <c r="D98" s="44">
        <v>169</v>
      </c>
      <c r="E98" s="44">
        <v>169</v>
      </c>
      <c r="F98" s="44">
        <v>1666</v>
      </c>
      <c r="G98" s="44">
        <v>1666</v>
      </c>
      <c r="H98" s="8"/>
      <c r="I98" s="8"/>
      <c r="J98" s="8"/>
      <c r="K98" s="8"/>
      <c r="L98" s="8">
        <v>37</v>
      </c>
      <c r="M98" s="8">
        <v>37</v>
      </c>
      <c r="N98" s="8">
        <v>334</v>
      </c>
      <c r="O98" s="8">
        <v>334</v>
      </c>
      <c r="P98" s="8">
        <v>8</v>
      </c>
      <c r="Q98" s="8">
        <v>8</v>
      </c>
      <c r="R98" s="8">
        <v>52</v>
      </c>
      <c r="S98" s="8">
        <v>52</v>
      </c>
      <c r="T98" s="8">
        <v>1</v>
      </c>
      <c r="U98" s="8">
        <v>1</v>
      </c>
      <c r="V98" s="8">
        <v>10</v>
      </c>
      <c r="W98" s="8">
        <v>10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f>L98+P98+T98</f>
        <v>46</v>
      </c>
      <c r="AK98" s="8">
        <f>M98+Q98+U98</f>
        <v>46</v>
      </c>
      <c r="AL98" s="8">
        <f>N98+R98+V98</f>
        <v>396</v>
      </c>
      <c r="AM98" s="8">
        <f>O98+S98+W98</f>
        <v>396</v>
      </c>
      <c r="AN98" s="38">
        <f aca="true" t="shared" si="56" ref="AN98:AN106">D98+AJ98</f>
        <v>215</v>
      </c>
      <c r="AO98" s="38">
        <f aca="true" t="shared" si="57" ref="AO98:AO106">F98+AL98</f>
        <v>2062</v>
      </c>
    </row>
    <row r="99" spans="1:41" ht="12.75">
      <c r="A99" s="2"/>
      <c r="B99" s="12"/>
      <c r="C99" s="10" t="s">
        <v>9</v>
      </c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f aca="true" t="shared" si="58" ref="AJ99:AJ105">L99+P99+T99</f>
        <v>0</v>
      </c>
      <c r="AK99" s="8">
        <f aca="true" t="shared" si="59" ref="AK99:AK105">M99+Q99+U99</f>
        <v>0</v>
      </c>
      <c r="AL99" s="8">
        <f aca="true" t="shared" si="60" ref="AL99:AL105">N99+R99+V99</f>
        <v>0</v>
      </c>
      <c r="AM99" s="8">
        <f aca="true" t="shared" si="61" ref="AM99:AM105">O99+S99+W99</f>
        <v>0</v>
      </c>
      <c r="AN99" s="38">
        <f t="shared" si="56"/>
        <v>0</v>
      </c>
      <c r="AO99" s="38">
        <f t="shared" si="57"/>
        <v>0</v>
      </c>
    </row>
    <row r="100" spans="1:41" ht="12.75">
      <c r="A100" s="2"/>
      <c r="B100" s="4"/>
      <c r="C100" s="10" t="s">
        <v>10</v>
      </c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f t="shared" si="58"/>
        <v>0</v>
      </c>
      <c r="AK100" s="8">
        <f t="shared" si="59"/>
        <v>0</v>
      </c>
      <c r="AL100" s="8">
        <f t="shared" si="60"/>
        <v>0</v>
      </c>
      <c r="AM100" s="8">
        <f t="shared" si="61"/>
        <v>0</v>
      </c>
      <c r="AN100" s="38">
        <f t="shared" si="56"/>
        <v>0</v>
      </c>
      <c r="AO100" s="38">
        <f t="shared" si="57"/>
        <v>0</v>
      </c>
    </row>
    <row r="101" spans="1:41" ht="12.75">
      <c r="A101" s="2"/>
      <c r="B101" s="4"/>
      <c r="C101" s="10" t="s">
        <v>11</v>
      </c>
      <c r="D101" s="9">
        <v>1</v>
      </c>
      <c r="E101" s="8">
        <v>1</v>
      </c>
      <c r="F101" s="8">
        <v>11</v>
      </c>
      <c r="G101" s="8">
        <v>11</v>
      </c>
      <c r="H101" s="8"/>
      <c r="I101" s="8"/>
      <c r="J101" s="8"/>
      <c r="K101" s="8"/>
      <c r="L101" s="8">
        <v>1</v>
      </c>
      <c r="M101" s="8">
        <v>1</v>
      </c>
      <c r="N101" s="8">
        <v>8</v>
      </c>
      <c r="O101" s="8">
        <v>8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>
        <f t="shared" si="58"/>
        <v>1</v>
      </c>
      <c r="AK101" s="8">
        <f t="shared" si="59"/>
        <v>1</v>
      </c>
      <c r="AL101" s="8">
        <f t="shared" si="60"/>
        <v>8</v>
      </c>
      <c r="AM101" s="8">
        <f t="shared" si="61"/>
        <v>8</v>
      </c>
      <c r="AN101" s="38">
        <f t="shared" si="56"/>
        <v>2</v>
      </c>
      <c r="AO101" s="38">
        <f t="shared" si="57"/>
        <v>19</v>
      </c>
    </row>
    <row r="102" spans="1:41" ht="12.75">
      <c r="A102" s="2"/>
      <c r="B102" s="4"/>
      <c r="C102" s="10" t="s">
        <v>12</v>
      </c>
      <c r="D102" s="9">
        <v>1</v>
      </c>
      <c r="E102" s="8">
        <v>1</v>
      </c>
      <c r="F102" s="8">
        <v>8</v>
      </c>
      <c r="G102" s="8">
        <v>8</v>
      </c>
      <c r="H102" s="8"/>
      <c r="I102" s="8"/>
      <c r="J102" s="8"/>
      <c r="K102" s="8"/>
      <c r="L102" s="8">
        <v>1</v>
      </c>
      <c r="M102" s="8">
        <v>1</v>
      </c>
      <c r="N102" s="8">
        <v>8</v>
      </c>
      <c r="O102" s="8">
        <v>8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f t="shared" si="58"/>
        <v>1</v>
      </c>
      <c r="AK102" s="8">
        <f t="shared" si="59"/>
        <v>1</v>
      </c>
      <c r="AL102" s="8">
        <f t="shared" si="60"/>
        <v>8</v>
      </c>
      <c r="AM102" s="8">
        <f t="shared" si="61"/>
        <v>8</v>
      </c>
      <c r="AN102" s="38">
        <f t="shared" si="56"/>
        <v>2</v>
      </c>
      <c r="AO102" s="38">
        <f t="shared" si="57"/>
        <v>16</v>
      </c>
    </row>
    <row r="103" spans="1:41" ht="12.75">
      <c r="A103" s="2"/>
      <c r="B103" s="4"/>
      <c r="C103" s="10" t="s">
        <v>13</v>
      </c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>
        <f t="shared" si="58"/>
        <v>0</v>
      </c>
      <c r="AK103" s="8">
        <f t="shared" si="59"/>
        <v>0</v>
      </c>
      <c r="AL103" s="8">
        <f t="shared" si="60"/>
        <v>0</v>
      </c>
      <c r="AM103" s="8">
        <f t="shared" si="61"/>
        <v>0</v>
      </c>
      <c r="AN103" s="38">
        <f t="shared" si="56"/>
        <v>0</v>
      </c>
      <c r="AO103" s="38">
        <f t="shared" si="57"/>
        <v>0</v>
      </c>
    </row>
    <row r="104" spans="1:41" ht="12.75">
      <c r="A104" s="2"/>
      <c r="B104" s="4"/>
      <c r="C104" s="10" t="s">
        <v>14</v>
      </c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>
        <f t="shared" si="58"/>
        <v>0</v>
      </c>
      <c r="AK104" s="8">
        <f t="shared" si="59"/>
        <v>0</v>
      </c>
      <c r="AL104" s="8">
        <f t="shared" si="60"/>
        <v>0</v>
      </c>
      <c r="AM104" s="8">
        <f t="shared" si="61"/>
        <v>0</v>
      </c>
      <c r="AN104" s="38">
        <f t="shared" si="56"/>
        <v>0</v>
      </c>
      <c r="AO104" s="38">
        <f t="shared" si="57"/>
        <v>0</v>
      </c>
    </row>
    <row r="105" spans="1:41" ht="12.75">
      <c r="A105" s="2"/>
      <c r="B105" s="4"/>
      <c r="C105" s="10" t="s">
        <v>15</v>
      </c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>
        <f t="shared" si="58"/>
        <v>0</v>
      </c>
      <c r="AK105" s="8">
        <f t="shared" si="59"/>
        <v>0</v>
      </c>
      <c r="AL105" s="8">
        <f t="shared" si="60"/>
        <v>0</v>
      </c>
      <c r="AM105" s="8">
        <f t="shared" si="61"/>
        <v>0</v>
      </c>
      <c r="AN105" s="38">
        <f t="shared" si="56"/>
        <v>0</v>
      </c>
      <c r="AO105" s="38">
        <f t="shared" si="57"/>
        <v>0</v>
      </c>
    </row>
    <row r="106" spans="1:41" ht="12.75">
      <c r="A106" s="2"/>
      <c r="B106" s="4"/>
      <c r="C106" s="10" t="s">
        <v>16</v>
      </c>
      <c r="D106" s="19">
        <f>SUM(D98:D105)</f>
        <v>171</v>
      </c>
      <c r="E106" s="20">
        <f>SUM(E98:E105)</f>
        <v>171</v>
      </c>
      <c r="F106" s="20">
        <f>SUM(F98:F105)</f>
        <v>1685</v>
      </c>
      <c r="G106" s="20">
        <f>SUM(G98:G105)</f>
        <v>1685</v>
      </c>
      <c r="H106" s="20"/>
      <c r="I106" s="20"/>
      <c r="J106" s="20"/>
      <c r="K106" s="20"/>
      <c r="L106" s="20">
        <f aca="true" t="shared" si="62" ref="L106:W106">SUM(L98:L105)</f>
        <v>39</v>
      </c>
      <c r="M106" s="20">
        <f t="shared" si="62"/>
        <v>39</v>
      </c>
      <c r="N106" s="20">
        <f t="shared" si="62"/>
        <v>350</v>
      </c>
      <c r="O106" s="20">
        <f t="shared" si="62"/>
        <v>350</v>
      </c>
      <c r="P106" s="20">
        <f t="shared" si="62"/>
        <v>8</v>
      </c>
      <c r="Q106" s="20">
        <f t="shared" si="62"/>
        <v>8</v>
      </c>
      <c r="R106" s="20">
        <f t="shared" si="62"/>
        <v>52</v>
      </c>
      <c r="S106" s="20">
        <f t="shared" si="62"/>
        <v>52</v>
      </c>
      <c r="T106" s="20">
        <f t="shared" si="62"/>
        <v>1</v>
      </c>
      <c r="U106" s="20">
        <f t="shared" si="62"/>
        <v>1</v>
      </c>
      <c r="V106" s="20">
        <f t="shared" si="62"/>
        <v>10</v>
      </c>
      <c r="W106" s="20">
        <f t="shared" si="62"/>
        <v>10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8">
        <f>SUM(AJ98:AJ105)</f>
        <v>48</v>
      </c>
      <c r="AK106" s="8">
        <f>SUM(AK98:AK105)</f>
        <v>48</v>
      </c>
      <c r="AL106" s="8">
        <f>SUM(AL98:AL105)</f>
        <v>412</v>
      </c>
      <c r="AM106" s="8">
        <f>SUM(AM98:AM105)</f>
        <v>412</v>
      </c>
      <c r="AN106" s="38">
        <f t="shared" si="56"/>
        <v>219</v>
      </c>
      <c r="AO106" s="38">
        <f t="shared" si="57"/>
        <v>2097</v>
      </c>
    </row>
    <row r="107" spans="1:41" ht="12.7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38"/>
      <c r="AO107" s="38"/>
    </row>
    <row r="108" spans="1:41" ht="12.75">
      <c r="A108" s="7">
        <v>10</v>
      </c>
      <c r="B108" s="9"/>
      <c r="C108" s="58" t="s">
        <v>58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60"/>
      <c r="AN108" s="38"/>
      <c r="AO108" s="38"/>
    </row>
    <row r="109" spans="1:41" ht="12.75">
      <c r="A109" s="2"/>
      <c r="B109" s="4"/>
      <c r="C109" s="10" t="s">
        <v>8</v>
      </c>
      <c r="D109" s="9">
        <v>45</v>
      </c>
      <c r="E109" s="8">
        <v>45</v>
      </c>
      <c r="F109" s="8">
        <v>405</v>
      </c>
      <c r="G109" s="8">
        <v>405</v>
      </c>
      <c r="H109" s="8"/>
      <c r="I109" s="8"/>
      <c r="J109" s="8"/>
      <c r="K109" s="8"/>
      <c r="L109" s="8">
        <v>23</v>
      </c>
      <c r="M109" s="8">
        <v>21</v>
      </c>
      <c r="N109" s="8">
        <v>210</v>
      </c>
      <c r="O109" s="8">
        <v>196</v>
      </c>
      <c r="P109" s="8">
        <v>9</v>
      </c>
      <c r="Q109" s="8">
        <v>5</v>
      </c>
      <c r="R109" s="8">
        <v>79</v>
      </c>
      <c r="S109" s="8">
        <v>40</v>
      </c>
      <c r="T109" s="8">
        <v>2</v>
      </c>
      <c r="U109" s="8">
        <v>0</v>
      </c>
      <c r="V109" s="8">
        <v>19</v>
      </c>
      <c r="W109" s="8">
        <v>0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>
        <f>L109+P109+T109+X109+AB109+AF109</f>
        <v>34</v>
      </c>
      <c r="AK109" s="8">
        <f>M109+Q109+U109+Y109+AC109+AG109</f>
        <v>26</v>
      </c>
      <c r="AL109" s="8">
        <f>N109+R109+V109+Z109+AD109+AH109</f>
        <v>308</v>
      </c>
      <c r="AM109" s="8">
        <f>O109+S109+W109+AA109+AE109+AI109</f>
        <v>236</v>
      </c>
      <c r="AN109" s="38">
        <f aca="true" t="shared" si="63" ref="AN109:AN120">D109+AJ109</f>
        <v>79</v>
      </c>
      <c r="AO109" s="38">
        <f aca="true" t="shared" si="64" ref="AO109:AO120">F109+AL109</f>
        <v>713</v>
      </c>
    </row>
    <row r="110" spans="1:41" ht="12.75">
      <c r="A110" s="2"/>
      <c r="B110" s="12"/>
      <c r="C110" s="10" t="s">
        <v>9</v>
      </c>
      <c r="D110" s="9"/>
      <c r="E110" s="8"/>
      <c r="F110" s="8"/>
      <c r="G110" s="8"/>
      <c r="H110" s="8"/>
      <c r="I110" s="8"/>
      <c r="J110" s="8"/>
      <c r="K110" s="8"/>
      <c r="L110" s="8">
        <v>4</v>
      </c>
      <c r="M110" s="8">
        <v>3</v>
      </c>
      <c r="N110" s="8">
        <v>21</v>
      </c>
      <c r="O110" s="8">
        <v>17</v>
      </c>
      <c r="P110" s="8">
        <v>1</v>
      </c>
      <c r="Q110" s="8">
        <v>0</v>
      </c>
      <c r="R110" s="8">
        <v>6</v>
      </c>
      <c r="S110" s="8">
        <v>0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>
        <f aca="true" t="shared" si="65" ref="AJ110:AJ117">L110+P110+T110+X110+AB110+AF110</f>
        <v>5</v>
      </c>
      <c r="AK110" s="8">
        <f aca="true" t="shared" si="66" ref="AK110:AK117">M110+Q110+U110+Y110+AC110+AG110</f>
        <v>3</v>
      </c>
      <c r="AL110" s="8">
        <f aca="true" t="shared" si="67" ref="AL110:AL117">N110+R110+V110+Z110+AD110+AH110</f>
        <v>27</v>
      </c>
      <c r="AM110" s="8">
        <f aca="true" t="shared" si="68" ref="AM110:AM117">O110+S110+W110+AA110+AE110+AI110</f>
        <v>17</v>
      </c>
      <c r="AN110" s="38">
        <f t="shared" si="63"/>
        <v>5</v>
      </c>
      <c r="AO110" s="38">
        <f t="shared" si="64"/>
        <v>27</v>
      </c>
    </row>
    <row r="111" spans="1:41" ht="12.75">
      <c r="A111" s="2"/>
      <c r="B111" s="4"/>
      <c r="C111" s="10" t="s">
        <v>10</v>
      </c>
      <c r="D111" s="9">
        <v>1</v>
      </c>
      <c r="E111" s="8">
        <v>1</v>
      </c>
      <c r="F111" s="8">
        <v>12</v>
      </c>
      <c r="G111" s="8">
        <v>12</v>
      </c>
      <c r="H111" s="8"/>
      <c r="I111" s="8"/>
      <c r="J111" s="8"/>
      <c r="K111" s="8"/>
      <c r="L111" s="8">
        <v>5</v>
      </c>
      <c r="M111" s="8">
        <v>3</v>
      </c>
      <c r="N111" s="8">
        <v>42</v>
      </c>
      <c r="O111" s="8">
        <v>31</v>
      </c>
      <c r="P111" s="8">
        <v>3</v>
      </c>
      <c r="Q111" s="8">
        <v>3</v>
      </c>
      <c r="R111" s="8">
        <v>32</v>
      </c>
      <c r="S111" s="8">
        <v>32</v>
      </c>
      <c r="T111" s="8">
        <v>2</v>
      </c>
      <c r="U111" s="8">
        <v>1</v>
      </c>
      <c r="V111" s="8">
        <v>20</v>
      </c>
      <c r="W111" s="8">
        <v>15</v>
      </c>
      <c r="X111" s="8">
        <v>2</v>
      </c>
      <c r="Y111" s="8">
        <v>0</v>
      </c>
      <c r="Z111" s="8">
        <v>10</v>
      </c>
      <c r="AA111" s="8">
        <v>0</v>
      </c>
      <c r="AB111" s="8">
        <v>2</v>
      </c>
      <c r="AC111" s="8">
        <v>0</v>
      </c>
      <c r="AD111" s="8">
        <v>15</v>
      </c>
      <c r="AE111" s="8">
        <v>0</v>
      </c>
      <c r="AF111" s="8"/>
      <c r="AG111" s="8"/>
      <c r="AH111" s="8"/>
      <c r="AI111" s="8"/>
      <c r="AJ111" s="8">
        <f t="shared" si="65"/>
        <v>14</v>
      </c>
      <c r="AK111" s="8">
        <f t="shared" si="66"/>
        <v>7</v>
      </c>
      <c r="AL111" s="8">
        <f t="shared" si="67"/>
        <v>119</v>
      </c>
      <c r="AM111" s="8">
        <f t="shared" si="68"/>
        <v>78</v>
      </c>
      <c r="AN111" s="38">
        <f t="shared" si="63"/>
        <v>15</v>
      </c>
      <c r="AO111" s="38">
        <f t="shared" si="64"/>
        <v>131</v>
      </c>
    </row>
    <row r="112" spans="1:41" ht="12.75">
      <c r="A112" s="2"/>
      <c r="B112" s="4"/>
      <c r="C112" s="10" t="s">
        <v>11</v>
      </c>
      <c r="D112" s="9">
        <v>3</v>
      </c>
      <c r="E112" s="8">
        <v>3</v>
      </c>
      <c r="F112" s="8">
        <v>46</v>
      </c>
      <c r="G112" s="8">
        <v>46</v>
      </c>
      <c r="H112" s="8"/>
      <c r="I112" s="8"/>
      <c r="J112" s="8"/>
      <c r="K112" s="8"/>
      <c r="L112" s="8">
        <v>5</v>
      </c>
      <c r="M112" s="8">
        <v>4</v>
      </c>
      <c r="N112" s="8">
        <v>48</v>
      </c>
      <c r="O112" s="8">
        <v>40</v>
      </c>
      <c r="P112" s="8">
        <v>7</v>
      </c>
      <c r="Q112" s="8">
        <v>6</v>
      </c>
      <c r="R112" s="8">
        <v>36</v>
      </c>
      <c r="S112" s="8">
        <v>28</v>
      </c>
      <c r="T112" s="8">
        <v>4</v>
      </c>
      <c r="U112" s="8">
        <v>4</v>
      </c>
      <c r="V112" s="8">
        <v>48</v>
      </c>
      <c r="W112" s="8">
        <v>48</v>
      </c>
      <c r="X112" s="8">
        <v>2</v>
      </c>
      <c r="Y112" s="8">
        <v>0</v>
      </c>
      <c r="Z112" s="8">
        <v>22</v>
      </c>
      <c r="AA112" s="8">
        <v>0</v>
      </c>
      <c r="AB112" s="8">
        <v>1</v>
      </c>
      <c r="AC112" s="8">
        <v>1</v>
      </c>
      <c r="AD112" s="8">
        <v>8</v>
      </c>
      <c r="AE112" s="8">
        <v>8</v>
      </c>
      <c r="AF112" s="8">
        <v>1</v>
      </c>
      <c r="AG112" s="8">
        <v>1</v>
      </c>
      <c r="AH112" s="8">
        <v>12</v>
      </c>
      <c r="AI112" s="8">
        <v>12</v>
      </c>
      <c r="AJ112" s="8">
        <f t="shared" si="65"/>
        <v>20</v>
      </c>
      <c r="AK112" s="8">
        <f t="shared" si="66"/>
        <v>16</v>
      </c>
      <c r="AL112" s="8">
        <f t="shared" si="67"/>
        <v>174</v>
      </c>
      <c r="AM112" s="8">
        <f t="shared" si="68"/>
        <v>136</v>
      </c>
      <c r="AN112" s="38">
        <f t="shared" si="63"/>
        <v>23</v>
      </c>
      <c r="AO112" s="38">
        <f t="shared" si="64"/>
        <v>220</v>
      </c>
    </row>
    <row r="113" spans="1:41" ht="12.75">
      <c r="A113" s="2"/>
      <c r="B113" s="4"/>
      <c r="C113" s="10" t="s">
        <v>12</v>
      </c>
      <c r="D113" s="9">
        <v>2</v>
      </c>
      <c r="E113" s="8">
        <v>2</v>
      </c>
      <c r="F113" s="8">
        <v>13</v>
      </c>
      <c r="G113" s="8">
        <v>13</v>
      </c>
      <c r="H113" s="8"/>
      <c r="I113" s="8"/>
      <c r="J113" s="8"/>
      <c r="K113" s="8"/>
      <c r="L113" s="8">
        <v>1</v>
      </c>
      <c r="M113" s="8">
        <v>1</v>
      </c>
      <c r="N113" s="8">
        <v>8</v>
      </c>
      <c r="O113" s="8">
        <v>8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f t="shared" si="65"/>
        <v>1</v>
      </c>
      <c r="AK113" s="8">
        <f t="shared" si="66"/>
        <v>1</v>
      </c>
      <c r="AL113" s="8">
        <f t="shared" si="67"/>
        <v>8</v>
      </c>
      <c r="AM113" s="8">
        <f t="shared" si="68"/>
        <v>8</v>
      </c>
      <c r="AN113" s="38">
        <f t="shared" si="63"/>
        <v>3</v>
      </c>
      <c r="AO113" s="38">
        <f t="shared" si="64"/>
        <v>21</v>
      </c>
    </row>
    <row r="114" spans="1:41" ht="12.75">
      <c r="A114" s="2"/>
      <c r="B114" s="4"/>
      <c r="C114" s="10" t="s">
        <v>13</v>
      </c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>
        <f t="shared" si="65"/>
        <v>0</v>
      </c>
      <c r="AK114" s="8">
        <f t="shared" si="66"/>
        <v>0</v>
      </c>
      <c r="AL114" s="8">
        <f t="shared" si="67"/>
        <v>0</v>
      </c>
      <c r="AM114" s="8">
        <f t="shared" si="68"/>
        <v>0</v>
      </c>
      <c r="AN114" s="38">
        <f t="shared" si="63"/>
        <v>0</v>
      </c>
      <c r="AO114" s="38">
        <f t="shared" si="64"/>
        <v>0</v>
      </c>
    </row>
    <row r="115" spans="1:41" ht="12.75">
      <c r="A115" s="2"/>
      <c r="B115" s="4"/>
      <c r="C115" s="10" t="s">
        <v>14</v>
      </c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>
        <f t="shared" si="65"/>
        <v>0</v>
      </c>
      <c r="AK115" s="8">
        <f t="shared" si="66"/>
        <v>0</v>
      </c>
      <c r="AL115" s="8">
        <f t="shared" si="67"/>
        <v>0</v>
      </c>
      <c r="AM115" s="8">
        <f t="shared" si="68"/>
        <v>0</v>
      </c>
      <c r="AN115" s="38">
        <f t="shared" si="63"/>
        <v>0</v>
      </c>
      <c r="AO115" s="38">
        <f t="shared" si="64"/>
        <v>0</v>
      </c>
    </row>
    <row r="116" spans="1:41" ht="12.75">
      <c r="A116" s="2"/>
      <c r="B116" s="4"/>
      <c r="C116" s="10" t="s">
        <v>15</v>
      </c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>
        <f t="shared" si="65"/>
        <v>0</v>
      </c>
      <c r="AK116" s="8">
        <f t="shared" si="66"/>
        <v>0</v>
      </c>
      <c r="AL116" s="8">
        <f t="shared" si="67"/>
        <v>0</v>
      </c>
      <c r="AM116" s="8">
        <f t="shared" si="68"/>
        <v>0</v>
      </c>
      <c r="AN116" s="38">
        <f t="shared" si="63"/>
        <v>0</v>
      </c>
      <c r="AO116" s="38">
        <f t="shared" si="64"/>
        <v>0</v>
      </c>
    </row>
    <row r="117" spans="1:41" ht="12.75">
      <c r="A117" s="2"/>
      <c r="B117" s="4"/>
      <c r="C117" s="10" t="s">
        <v>16</v>
      </c>
      <c r="D117" s="19">
        <f>SUM(D109:D116)</f>
        <v>51</v>
      </c>
      <c r="E117" s="20">
        <f>SUM(E109:E116)</f>
        <v>51</v>
      </c>
      <c r="F117" s="20">
        <f>SUM(F109:F116)</f>
        <v>476</v>
      </c>
      <c r="G117" s="20">
        <f>SUM(G109:G116)</f>
        <v>476</v>
      </c>
      <c r="H117" s="20"/>
      <c r="I117" s="20"/>
      <c r="J117" s="20"/>
      <c r="K117" s="20"/>
      <c r="L117" s="20">
        <f aca="true" t="shared" si="69" ref="L117:AI117">SUM(L109:L116)</f>
        <v>38</v>
      </c>
      <c r="M117" s="20">
        <f t="shared" si="69"/>
        <v>32</v>
      </c>
      <c r="N117" s="20">
        <f t="shared" si="69"/>
        <v>329</v>
      </c>
      <c r="O117" s="20">
        <f t="shared" si="69"/>
        <v>292</v>
      </c>
      <c r="P117" s="20">
        <f t="shared" si="69"/>
        <v>20</v>
      </c>
      <c r="Q117" s="20">
        <f t="shared" si="69"/>
        <v>14</v>
      </c>
      <c r="R117" s="20">
        <f t="shared" si="69"/>
        <v>153</v>
      </c>
      <c r="S117" s="20">
        <f t="shared" si="69"/>
        <v>100</v>
      </c>
      <c r="T117" s="20">
        <f t="shared" si="69"/>
        <v>8</v>
      </c>
      <c r="U117" s="20">
        <f t="shared" si="69"/>
        <v>5</v>
      </c>
      <c r="V117" s="20">
        <f t="shared" si="69"/>
        <v>87</v>
      </c>
      <c r="W117" s="20">
        <f t="shared" si="69"/>
        <v>63</v>
      </c>
      <c r="X117" s="20">
        <f t="shared" si="69"/>
        <v>4</v>
      </c>
      <c r="Y117" s="20">
        <f t="shared" si="69"/>
        <v>0</v>
      </c>
      <c r="Z117" s="20">
        <f t="shared" si="69"/>
        <v>32</v>
      </c>
      <c r="AA117" s="20">
        <f t="shared" si="69"/>
        <v>0</v>
      </c>
      <c r="AB117" s="20">
        <f t="shared" si="69"/>
        <v>3</v>
      </c>
      <c r="AC117" s="20">
        <f t="shared" si="69"/>
        <v>1</v>
      </c>
      <c r="AD117" s="20">
        <f t="shared" si="69"/>
        <v>23</v>
      </c>
      <c r="AE117" s="20">
        <f t="shared" si="69"/>
        <v>8</v>
      </c>
      <c r="AF117" s="20">
        <f t="shared" si="69"/>
        <v>1</v>
      </c>
      <c r="AG117" s="20">
        <f t="shared" si="69"/>
        <v>1</v>
      </c>
      <c r="AH117" s="20">
        <f t="shared" si="69"/>
        <v>12</v>
      </c>
      <c r="AI117" s="20">
        <f t="shared" si="69"/>
        <v>12</v>
      </c>
      <c r="AJ117" s="8">
        <f t="shared" si="65"/>
        <v>74</v>
      </c>
      <c r="AK117" s="8">
        <f t="shared" si="66"/>
        <v>53</v>
      </c>
      <c r="AL117" s="8">
        <f t="shared" si="67"/>
        <v>636</v>
      </c>
      <c r="AM117" s="8">
        <f t="shared" si="68"/>
        <v>475</v>
      </c>
      <c r="AN117" s="38">
        <f t="shared" si="63"/>
        <v>125</v>
      </c>
      <c r="AO117" s="38">
        <f t="shared" si="64"/>
        <v>1112</v>
      </c>
    </row>
    <row r="118" spans="1:41" ht="12.75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24"/>
      <c r="AN118" s="38"/>
      <c r="AO118" s="38"/>
    </row>
    <row r="119" spans="1:41" ht="12.75">
      <c r="A119" s="7">
        <v>11</v>
      </c>
      <c r="B119" s="9"/>
      <c r="C119" s="58" t="s">
        <v>59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60"/>
      <c r="AN119" s="38"/>
      <c r="AO119" s="38"/>
    </row>
    <row r="120" spans="1:41" ht="12.75">
      <c r="A120" s="2"/>
      <c r="B120" s="4"/>
      <c r="C120" s="10" t="s">
        <v>8</v>
      </c>
      <c r="D120" s="9">
        <v>6</v>
      </c>
      <c r="E120" s="8">
        <v>6</v>
      </c>
      <c r="F120" s="8">
        <v>89</v>
      </c>
      <c r="G120" s="8">
        <v>89</v>
      </c>
      <c r="H120" s="8"/>
      <c r="I120" s="8"/>
      <c r="J120" s="8"/>
      <c r="K120" s="8"/>
      <c r="L120" s="8">
        <v>5</v>
      </c>
      <c r="M120" s="8">
        <v>5</v>
      </c>
      <c r="N120" s="8">
        <v>51</v>
      </c>
      <c r="O120" s="8">
        <v>51</v>
      </c>
      <c r="P120" s="8">
        <v>6</v>
      </c>
      <c r="Q120" s="8">
        <v>6</v>
      </c>
      <c r="R120" s="8">
        <v>63</v>
      </c>
      <c r="S120" s="8">
        <v>63</v>
      </c>
      <c r="T120" s="8">
        <v>4</v>
      </c>
      <c r="U120" s="8">
        <v>4</v>
      </c>
      <c r="V120" s="8">
        <v>35</v>
      </c>
      <c r="W120" s="8">
        <v>35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f>L120+P120+T120</f>
        <v>15</v>
      </c>
      <c r="AK120" s="8">
        <f>M120+Q120+U120</f>
        <v>15</v>
      </c>
      <c r="AL120" s="8">
        <f>N120+R120+V120</f>
        <v>149</v>
      </c>
      <c r="AM120" s="8">
        <f>O120+S120+W120</f>
        <v>149</v>
      </c>
      <c r="AN120" s="38">
        <f t="shared" si="63"/>
        <v>21</v>
      </c>
      <c r="AO120" s="38">
        <f t="shared" si="64"/>
        <v>238</v>
      </c>
    </row>
    <row r="121" spans="1:41" ht="12.75">
      <c r="A121" s="2"/>
      <c r="B121" s="12"/>
      <c r="C121" s="10" t="s">
        <v>9</v>
      </c>
      <c r="D121" s="9">
        <v>1</v>
      </c>
      <c r="E121" s="8">
        <v>1</v>
      </c>
      <c r="F121" s="8">
        <v>8</v>
      </c>
      <c r="G121" s="8">
        <v>8</v>
      </c>
      <c r="H121" s="8"/>
      <c r="I121" s="8"/>
      <c r="J121" s="8"/>
      <c r="K121" s="8"/>
      <c r="L121" s="8">
        <v>2</v>
      </c>
      <c r="M121" s="8">
        <v>2</v>
      </c>
      <c r="N121" s="8">
        <v>16</v>
      </c>
      <c r="O121" s="8">
        <v>16</v>
      </c>
      <c r="P121" s="8">
        <v>2</v>
      </c>
      <c r="Q121" s="8">
        <v>2</v>
      </c>
      <c r="R121" s="8">
        <v>17</v>
      </c>
      <c r="S121" s="8">
        <v>17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>
        <f aca="true" t="shared" si="70" ref="AJ121:AJ128">L121+P121+T121</f>
        <v>4</v>
      </c>
      <c r="AK121" s="8">
        <f aca="true" t="shared" si="71" ref="AK121:AK128">M121+Q121+U121</f>
        <v>4</v>
      </c>
      <c r="AL121" s="8">
        <f aca="true" t="shared" si="72" ref="AL121:AL128">N121+R121+V121</f>
        <v>33</v>
      </c>
      <c r="AM121" s="8">
        <f aca="true" t="shared" si="73" ref="AM121:AM128">O121+S121+W121</f>
        <v>33</v>
      </c>
      <c r="AN121" s="38">
        <f aca="true" t="shared" si="74" ref="AN121:AN128">D121+AJ121</f>
        <v>5</v>
      </c>
      <c r="AO121" s="38">
        <f aca="true" t="shared" si="75" ref="AO121:AO128">F121+AL121</f>
        <v>41</v>
      </c>
    </row>
    <row r="122" spans="1:41" ht="12.75">
      <c r="A122" s="2"/>
      <c r="B122" s="4"/>
      <c r="C122" s="10" t="s">
        <v>10</v>
      </c>
      <c r="D122" s="9"/>
      <c r="E122" s="8"/>
      <c r="F122" s="8"/>
      <c r="G122" s="8"/>
      <c r="H122" s="8"/>
      <c r="I122" s="8"/>
      <c r="J122" s="8"/>
      <c r="K122" s="8"/>
      <c r="L122" s="8">
        <v>2</v>
      </c>
      <c r="M122" s="8">
        <v>2</v>
      </c>
      <c r="N122" s="8">
        <v>11</v>
      </c>
      <c r="O122" s="8">
        <v>11</v>
      </c>
      <c r="P122" s="8">
        <v>2</v>
      </c>
      <c r="Q122" s="8">
        <v>2</v>
      </c>
      <c r="R122" s="8">
        <v>16</v>
      </c>
      <c r="S122" s="8">
        <v>16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f t="shared" si="70"/>
        <v>4</v>
      </c>
      <c r="AK122" s="8">
        <f t="shared" si="71"/>
        <v>4</v>
      </c>
      <c r="AL122" s="8">
        <f t="shared" si="72"/>
        <v>27</v>
      </c>
      <c r="AM122" s="8">
        <f t="shared" si="73"/>
        <v>27</v>
      </c>
      <c r="AN122" s="38">
        <f t="shared" si="74"/>
        <v>4</v>
      </c>
      <c r="AO122" s="38">
        <f t="shared" si="75"/>
        <v>27</v>
      </c>
    </row>
    <row r="123" spans="1:41" ht="12.75">
      <c r="A123" s="2"/>
      <c r="B123" s="4"/>
      <c r="C123" s="10" t="s">
        <v>11</v>
      </c>
      <c r="D123" s="9">
        <v>1</v>
      </c>
      <c r="E123" s="8">
        <v>1</v>
      </c>
      <c r="F123" s="8">
        <v>8</v>
      </c>
      <c r="G123" s="8">
        <v>8</v>
      </c>
      <c r="H123" s="8"/>
      <c r="I123" s="8"/>
      <c r="J123" s="8"/>
      <c r="K123" s="8"/>
      <c r="L123" s="8">
        <v>2</v>
      </c>
      <c r="M123" s="8">
        <v>2</v>
      </c>
      <c r="N123" s="8">
        <v>12</v>
      </c>
      <c r="O123" s="8">
        <v>12</v>
      </c>
      <c r="P123" s="8">
        <v>2</v>
      </c>
      <c r="Q123" s="8">
        <v>2</v>
      </c>
      <c r="R123" s="8">
        <v>16</v>
      </c>
      <c r="S123" s="8">
        <v>16</v>
      </c>
      <c r="T123" s="8">
        <v>3</v>
      </c>
      <c r="U123" s="8">
        <v>3</v>
      </c>
      <c r="V123" s="8">
        <v>22</v>
      </c>
      <c r="W123" s="8">
        <v>22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f t="shared" si="70"/>
        <v>7</v>
      </c>
      <c r="AK123" s="8">
        <f t="shared" si="71"/>
        <v>7</v>
      </c>
      <c r="AL123" s="8">
        <f t="shared" si="72"/>
        <v>50</v>
      </c>
      <c r="AM123" s="8">
        <f t="shared" si="73"/>
        <v>50</v>
      </c>
      <c r="AN123" s="38">
        <f t="shared" si="74"/>
        <v>8</v>
      </c>
      <c r="AO123" s="38">
        <f t="shared" si="75"/>
        <v>58</v>
      </c>
    </row>
    <row r="124" spans="1:41" ht="12.75">
      <c r="A124" s="2"/>
      <c r="B124" s="4"/>
      <c r="C124" s="10" t="s">
        <v>12</v>
      </c>
      <c r="D124" s="9">
        <v>2</v>
      </c>
      <c r="E124" s="8">
        <v>2</v>
      </c>
      <c r="F124" s="8">
        <v>13</v>
      </c>
      <c r="G124" s="8">
        <v>13</v>
      </c>
      <c r="H124" s="8"/>
      <c r="I124" s="8"/>
      <c r="J124" s="8"/>
      <c r="K124" s="8"/>
      <c r="L124" s="8">
        <v>2</v>
      </c>
      <c r="M124" s="8">
        <v>2</v>
      </c>
      <c r="N124" s="8">
        <v>8</v>
      </c>
      <c r="O124" s="8">
        <v>8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>
        <f t="shared" si="70"/>
        <v>2</v>
      </c>
      <c r="AK124" s="8">
        <f t="shared" si="71"/>
        <v>2</v>
      </c>
      <c r="AL124" s="8">
        <f t="shared" si="72"/>
        <v>8</v>
      </c>
      <c r="AM124" s="8">
        <f t="shared" si="73"/>
        <v>8</v>
      </c>
      <c r="AN124" s="38">
        <f t="shared" si="74"/>
        <v>4</v>
      </c>
      <c r="AO124" s="38">
        <f t="shared" si="75"/>
        <v>21</v>
      </c>
    </row>
    <row r="125" spans="1:41" ht="12.75">
      <c r="A125" s="2"/>
      <c r="B125" s="4"/>
      <c r="C125" s="10" t="s">
        <v>13</v>
      </c>
      <c r="D125" s="9"/>
      <c r="E125" s="8"/>
      <c r="F125" s="8"/>
      <c r="G125" s="8"/>
      <c r="H125" s="8"/>
      <c r="I125" s="8"/>
      <c r="J125" s="8"/>
      <c r="K125" s="8"/>
      <c r="L125" s="8">
        <v>1</v>
      </c>
      <c r="M125" s="8">
        <v>1</v>
      </c>
      <c r="N125" s="8">
        <v>4</v>
      </c>
      <c r="O125" s="8">
        <v>4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>
        <f t="shared" si="70"/>
        <v>1</v>
      </c>
      <c r="AK125" s="8">
        <f t="shared" si="71"/>
        <v>1</v>
      </c>
      <c r="AL125" s="8">
        <f t="shared" si="72"/>
        <v>4</v>
      </c>
      <c r="AM125" s="8">
        <f t="shared" si="73"/>
        <v>4</v>
      </c>
      <c r="AN125" s="38">
        <f t="shared" si="74"/>
        <v>1</v>
      </c>
      <c r="AO125" s="38">
        <f t="shared" si="75"/>
        <v>4</v>
      </c>
    </row>
    <row r="126" spans="1:41" ht="12.75">
      <c r="A126" s="2"/>
      <c r="B126" s="4"/>
      <c r="C126" s="10" t="s">
        <v>14</v>
      </c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f t="shared" si="70"/>
        <v>0</v>
      </c>
      <c r="AK126" s="8">
        <f t="shared" si="71"/>
        <v>0</v>
      </c>
      <c r="AL126" s="8">
        <f t="shared" si="72"/>
        <v>0</v>
      </c>
      <c r="AM126" s="8">
        <f t="shared" si="73"/>
        <v>0</v>
      </c>
      <c r="AN126" s="38">
        <f t="shared" si="74"/>
        <v>0</v>
      </c>
      <c r="AO126" s="38">
        <f t="shared" si="75"/>
        <v>0</v>
      </c>
    </row>
    <row r="127" spans="1:41" ht="12.75">
      <c r="A127" s="2"/>
      <c r="B127" s="4"/>
      <c r="C127" s="10" t="s">
        <v>15</v>
      </c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f t="shared" si="70"/>
        <v>0</v>
      </c>
      <c r="AK127" s="8">
        <f t="shared" si="71"/>
        <v>0</v>
      </c>
      <c r="AL127" s="8">
        <f t="shared" si="72"/>
        <v>0</v>
      </c>
      <c r="AM127" s="8">
        <f t="shared" si="73"/>
        <v>0</v>
      </c>
      <c r="AN127" s="38">
        <f t="shared" si="74"/>
        <v>0</v>
      </c>
      <c r="AO127" s="38">
        <f t="shared" si="75"/>
        <v>0</v>
      </c>
    </row>
    <row r="128" spans="1:41" ht="12.75">
      <c r="A128" s="2"/>
      <c r="B128" s="4"/>
      <c r="C128" s="10" t="s">
        <v>16</v>
      </c>
      <c r="D128" s="19">
        <f>SUM(D120:D127)</f>
        <v>10</v>
      </c>
      <c r="E128" s="20">
        <f>SUM(E120:E127)</f>
        <v>10</v>
      </c>
      <c r="F128" s="20">
        <f>SUM(F120:F127)</f>
        <v>118</v>
      </c>
      <c r="G128" s="20">
        <f>SUM(G120:G127)</f>
        <v>118</v>
      </c>
      <c r="H128" s="20"/>
      <c r="I128" s="20"/>
      <c r="J128" s="20"/>
      <c r="K128" s="20"/>
      <c r="L128" s="20">
        <f aca="true" t="shared" si="76" ref="L128:W128">SUM(L120:L127)</f>
        <v>14</v>
      </c>
      <c r="M128" s="20">
        <f t="shared" si="76"/>
        <v>14</v>
      </c>
      <c r="N128" s="20">
        <f t="shared" si="76"/>
        <v>102</v>
      </c>
      <c r="O128" s="20">
        <f t="shared" si="76"/>
        <v>102</v>
      </c>
      <c r="P128" s="20">
        <f t="shared" si="76"/>
        <v>12</v>
      </c>
      <c r="Q128" s="20">
        <f t="shared" si="76"/>
        <v>12</v>
      </c>
      <c r="R128" s="20">
        <f t="shared" si="76"/>
        <v>112</v>
      </c>
      <c r="S128" s="20">
        <f t="shared" si="76"/>
        <v>112</v>
      </c>
      <c r="T128" s="20">
        <f t="shared" si="76"/>
        <v>7</v>
      </c>
      <c r="U128" s="20">
        <f t="shared" si="76"/>
        <v>7</v>
      </c>
      <c r="V128" s="20">
        <f t="shared" si="76"/>
        <v>57</v>
      </c>
      <c r="W128" s="20">
        <f t="shared" si="76"/>
        <v>57</v>
      </c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8">
        <f t="shared" si="70"/>
        <v>33</v>
      </c>
      <c r="AK128" s="8">
        <f t="shared" si="71"/>
        <v>33</v>
      </c>
      <c r="AL128" s="8">
        <f t="shared" si="72"/>
        <v>271</v>
      </c>
      <c r="AM128" s="8">
        <f t="shared" si="73"/>
        <v>271</v>
      </c>
      <c r="AN128" s="38">
        <f t="shared" si="74"/>
        <v>43</v>
      </c>
      <c r="AO128" s="38">
        <f t="shared" si="75"/>
        <v>389</v>
      </c>
    </row>
    <row r="129" spans="1:39" ht="12.75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24"/>
    </row>
    <row r="130" spans="1:39" ht="12.75">
      <c r="A130" s="7">
        <v>12</v>
      </c>
      <c r="B130" s="9"/>
      <c r="C130" s="58" t="s">
        <v>60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60"/>
    </row>
    <row r="131" spans="1:41" ht="12.75">
      <c r="A131" s="2"/>
      <c r="B131" s="4"/>
      <c r="C131" s="10" t="s">
        <v>8</v>
      </c>
      <c r="D131" s="9">
        <v>20</v>
      </c>
      <c r="E131" s="8">
        <v>20</v>
      </c>
      <c r="F131" s="8">
        <v>251</v>
      </c>
      <c r="G131" s="8">
        <v>251</v>
      </c>
      <c r="H131" s="8"/>
      <c r="I131" s="8"/>
      <c r="J131" s="8"/>
      <c r="K131" s="8"/>
      <c r="L131" s="8">
        <v>18</v>
      </c>
      <c r="M131" s="8">
        <v>18</v>
      </c>
      <c r="N131" s="8">
        <v>179</v>
      </c>
      <c r="O131" s="8">
        <v>179</v>
      </c>
      <c r="P131" s="8">
        <v>1</v>
      </c>
      <c r="Q131" s="8">
        <v>1</v>
      </c>
      <c r="R131" s="8">
        <v>4</v>
      </c>
      <c r="S131" s="8">
        <v>4</v>
      </c>
      <c r="T131" s="8">
        <v>1</v>
      </c>
      <c r="U131" s="8">
        <v>1</v>
      </c>
      <c r="V131" s="8">
        <v>8</v>
      </c>
      <c r="W131" s="8">
        <v>8</v>
      </c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>
        <f>H131+L131+P131+T131+X131+AB131+AF131</f>
        <v>20</v>
      </c>
      <c r="AK131" s="8">
        <f>I131+M131+Q131+U131+Y131+AC131+AG131</f>
        <v>20</v>
      </c>
      <c r="AL131" s="8">
        <f>J131+N131+R131+V131+Z131+AD131+AH131</f>
        <v>191</v>
      </c>
      <c r="AM131" s="8">
        <f>K131+O131+S131+W131+AA131+AE131+AI131</f>
        <v>191</v>
      </c>
      <c r="AN131" s="38">
        <f>D131+AJ131</f>
        <v>40</v>
      </c>
      <c r="AO131" s="38">
        <f>F131+AL131</f>
        <v>442</v>
      </c>
    </row>
    <row r="132" spans="1:41" ht="12.75">
      <c r="A132" s="2"/>
      <c r="B132" s="12"/>
      <c r="C132" s="10" t="s">
        <v>9</v>
      </c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>
        <f aca="true" t="shared" si="77" ref="AJ132:AJ139">H132+L132+P132+T132+X132+AB132+AF132</f>
        <v>0</v>
      </c>
      <c r="AK132" s="8">
        <f aca="true" t="shared" si="78" ref="AK132:AK139">I132+M132+Q132+U132+Y132+AC132+AG132</f>
        <v>0</v>
      </c>
      <c r="AL132" s="8">
        <f aca="true" t="shared" si="79" ref="AL132:AL139">J132+N132+R132+V132+Z132+AD132+AH132</f>
        <v>0</v>
      </c>
      <c r="AM132" s="8">
        <f aca="true" t="shared" si="80" ref="AM132:AM139">K132+O132+S132+W132+AA132+AE132+AI132</f>
        <v>0</v>
      </c>
      <c r="AN132" s="38">
        <f aca="true" t="shared" si="81" ref="AN132:AN139">D132+AJ132</f>
        <v>0</v>
      </c>
      <c r="AO132" s="38">
        <f aca="true" t="shared" si="82" ref="AO132:AO139">F132+AL132</f>
        <v>0</v>
      </c>
    </row>
    <row r="133" spans="1:41" ht="12.75">
      <c r="A133" s="2"/>
      <c r="B133" s="4"/>
      <c r="C133" s="10" t="s">
        <v>10</v>
      </c>
      <c r="D133" s="9"/>
      <c r="E133" s="8"/>
      <c r="F133" s="8"/>
      <c r="G133" s="8"/>
      <c r="H133" s="8"/>
      <c r="I133" s="8"/>
      <c r="J133" s="8"/>
      <c r="K133" s="8"/>
      <c r="L133" s="8">
        <v>1</v>
      </c>
      <c r="M133" s="8">
        <v>1</v>
      </c>
      <c r="N133" s="8">
        <v>5</v>
      </c>
      <c r="O133" s="8">
        <v>5</v>
      </c>
      <c r="P133" s="8"/>
      <c r="Q133" s="8"/>
      <c r="R133" s="8"/>
      <c r="S133" s="8"/>
      <c r="T133" s="8"/>
      <c r="U133" s="8"/>
      <c r="V133" s="8"/>
      <c r="W133" s="8"/>
      <c r="X133">
        <v>1</v>
      </c>
      <c r="Y133" s="8">
        <v>0</v>
      </c>
      <c r="Z133" s="8">
        <v>4</v>
      </c>
      <c r="AA133" s="8">
        <v>0</v>
      </c>
      <c r="AB133" s="8"/>
      <c r="AC133" s="8"/>
      <c r="AD133" s="8"/>
      <c r="AE133" s="8"/>
      <c r="AF133" s="8"/>
      <c r="AG133" s="8"/>
      <c r="AH133" s="8"/>
      <c r="AI133" s="8"/>
      <c r="AJ133" s="8">
        <f t="shared" si="77"/>
        <v>2</v>
      </c>
      <c r="AK133" s="8">
        <f t="shared" si="78"/>
        <v>1</v>
      </c>
      <c r="AL133" s="8">
        <f t="shared" si="79"/>
        <v>9</v>
      </c>
      <c r="AM133" s="8">
        <f t="shared" si="80"/>
        <v>5</v>
      </c>
      <c r="AN133" s="38">
        <f t="shared" si="81"/>
        <v>2</v>
      </c>
      <c r="AO133" s="38">
        <f t="shared" si="82"/>
        <v>9</v>
      </c>
    </row>
    <row r="134" spans="1:41" ht="12.75">
      <c r="A134" s="2"/>
      <c r="B134" s="4"/>
      <c r="C134" s="10" t="s">
        <v>11</v>
      </c>
      <c r="D134" s="9">
        <v>3</v>
      </c>
      <c r="E134" s="8">
        <v>3</v>
      </c>
      <c r="F134" s="8">
        <v>33</v>
      </c>
      <c r="G134" s="8">
        <v>33</v>
      </c>
      <c r="H134" s="8"/>
      <c r="I134" s="8"/>
      <c r="J134" s="8"/>
      <c r="K134" s="8"/>
      <c r="L134" s="8">
        <v>2</v>
      </c>
      <c r="M134" s="8">
        <v>2</v>
      </c>
      <c r="N134" s="8">
        <v>31</v>
      </c>
      <c r="O134" s="8">
        <v>31</v>
      </c>
      <c r="P134" s="8"/>
      <c r="Q134" s="8"/>
      <c r="R134" s="8"/>
      <c r="S134" s="8"/>
      <c r="T134" s="8">
        <v>2</v>
      </c>
      <c r="U134" s="8">
        <v>2</v>
      </c>
      <c r="V134" s="8">
        <v>17</v>
      </c>
      <c r="W134" s="8">
        <v>17</v>
      </c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f t="shared" si="77"/>
        <v>4</v>
      </c>
      <c r="AK134" s="8">
        <f t="shared" si="78"/>
        <v>4</v>
      </c>
      <c r="AL134" s="8">
        <f t="shared" si="79"/>
        <v>48</v>
      </c>
      <c r="AM134" s="8">
        <f t="shared" si="80"/>
        <v>48</v>
      </c>
      <c r="AN134" s="38">
        <f t="shared" si="81"/>
        <v>7</v>
      </c>
      <c r="AO134" s="38">
        <f t="shared" si="82"/>
        <v>81</v>
      </c>
    </row>
    <row r="135" spans="1:41" ht="12.75">
      <c r="A135" s="2"/>
      <c r="B135" s="4"/>
      <c r="C135" s="10" t="s">
        <v>12</v>
      </c>
      <c r="D135" s="9">
        <v>4</v>
      </c>
      <c r="E135" s="8">
        <v>4</v>
      </c>
      <c r="F135" s="8">
        <v>32</v>
      </c>
      <c r="G135" s="8">
        <v>32</v>
      </c>
      <c r="H135" s="8"/>
      <c r="I135" s="8"/>
      <c r="J135" s="8"/>
      <c r="K135" s="8"/>
      <c r="L135" s="8">
        <v>3</v>
      </c>
      <c r="M135" s="8">
        <v>3</v>
      </c>
      <c r="N135" s="8">
        <v>21</v>
      </c>
      <c r="O135" s="8">
        <v>21</v>
      </c>
      <c r="P135" s="8">
        <v>1</v>
      </c>
      <c r="Q135" s="8">
        <v>1</v>
      </c>
      <c r="R135" s="8">
        <v>8</v>
      </c>
      <c r="S135" s="8">
        <v>8</v>
      </c>
      <c r="T135" s="8"/>
      <c r="U135" s="8"/>
      <c r="V135" s="8"/>
      <c r="W135" s="8"/>
      <c r="X135" s="8">
        <v>1</v>
      </c>
      <c r="Y135" s="8">
        <v>1</v>
      </c>
      <c r="Z135" s="8">
        <v>4</v>
      </c>
      <c r="AA135" s="8">
        <v>4</v>
      </c>
      <c r="AB135" s="8"/>
      <c r="AC135" s="8"/>
      <c r="AD135" s="8"/>
      <c r="AE135" s="8"/>
      <c r="AF135" s="8"/>
      <c r="AG135" s="8"/>
      <c r="AH135" s="8"/>
      <c r="AI135" s="8"/>
      <c r="AJ135" s="8">
        <f t="shared" si="77"/>
        <v>5</v>
      </c>
      <c r="AK135" s="8">
        <f t="shared" si="78"/>
        <v>5</v>
      </c>
      <c r="AL135" s="8">
        <f t="shared" si="79"/>
        <v>33</v>
      </c>
      <c r="AM135" s="8">
        <f t="shared" si="80"/>
        <v>33</v>
      </c>
      <c r="AN135" s="38">
        <f t="shared" si="81"/>
        <v>9</v>
      </c>
      <c r="AO135" s="38">
        <f t="shared" si="82"/>
        <v>65</v>
      </c>
    </row>
    <row r="136" spans="1:41" ht="12.75">
      <c r="A136" s="2"/>
      <c r="B136" s="4"/>
      <c r="C136" s="10" t="s">
        <v>13</v>
      </c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f t="shared" si="77"/>
        <v>0</v>
      </c>
      <c r="AK136" s="8">
        <f t="shared" si="78"/>
        <v>0</v>
      </c>
      <c r="AL136" s="8">
        <f t="shared" si="79"/>
        <v>0</v>
      </c>
      <c r="AM136" s="8">
        <f t="shared" si="80"/>
        <v>0</v>
      </c>
      <c r="AN136" s="38">
        <f t="shared" si="81"/>
        <v>0</v>
      </c>
      <c r="AO136" s="38">
        <f t="shared" si="82"/>
        <v>0</v>
      </c>
    </row>
    <row r="137" spans="1:41" ht="12.75">
      <c r="A137" s="2"/>
      <c r="B137" s="4"/>
      <c r="C137" s="10" t="s">
        <v>14</v>
      </c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f t="shared" si="77"/>
        <v>0</v>
      </c>
      <c r="AK137" s="8">
        <f t="shared" si="78"/>
        <v>0</v>
      </c>
      <c r="AL137" s="8">
        <f t="shared" si="79"/>
        <v>0</v>
      </c>
      <c r="AM137" s="8">
        <f t="shared" si="80"/>
        <v>0</v>
      </c>
      <c r="AN137" s="38">
        <f t="shared" si="81"/>
        <v>0</v>
      </c>
      <c r="AO137" s="38">
        <f t="shared" si="82"/>
        <v>0</v>
      </c>
    </row>
    <row r="138" spans="1:41" ht="12.75">
      <c r="A138" s="2"/>
      <c r="B138" s="4"/>
      <c r="C138" s="10" t="s">
        <v>15</v>
      </c>
      <c r="D138" s="9"/>
      <c r="E138" s="8"/>
      <c r="F138" s="8"/>
      <c r="G138" s="8"/>
      <c r="H138" s="8"/>
      <c r="I138" s="8"/>
      <c r="J138" s="8"/>
      <c r="K138" s="8"/>
      <c r="L138" s="8">
        <v>1</v>
      </c>
      <c r="M138" s="8">
        <v>1</v>
      </c>
      <c r="N138" s="8">
        <v>4</v>
      </c>
      <c r="O138" s="8">
        <v>4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>
        <v>3</v>
      </c>
      <c r="AC138" s="8">
        <v>1</v>
      </c>
      <c r="AD138" s="8">
        <v>26</v>
      </c>
      <c r="AE138" s="8">
        <v>10</v>
      </c>
      <c r="AF138" s="8"/>
      <c r="AG138" s="8"/>
      <c r="AH138" s="8"/>
      <c r="AI138" s="8"/>
      <c r="AJ138" s="8">
        <f t="shared" si="77"/>
        <v>4</v>
      </c>
      <c r="AK138" s="8">
        <f t="shared" si="78"/>
        <v>2</v>
      </c>
      <c r="AL138" s="8">
        <f t="shared" si="79"/>
        <v>30</v>
      </c>
      <c r="AM138" s="8">
        <f t="shared" si="80"/>
        <v>14</v>
      </c>
      <c r="AN138" s="38">
        <f t="shared" si="81"/>
        <v>4</v>
      </c>
      <c r="AO138" s="38">
        <f t="shared" si="82"/>
        <v>30</v>
      </c>
    </row>
    <row r="139" spans="1:41" ht="12.75">
      <c r="A139" s="2"/>
      <c r="B139" s="4"/>
      <c r="C139" s="10" t="s">
        <v>16</v>
      </c>
      <c r="D139" s="19">
        <f>SUM(D131:D138)</f>
        <v>27</v>
      </c>
      <c r="E139" s="20">
        <f>SUM(E131:E138)</f>
        <v>27</v>
      </c>
      <c r="F139" s="20">
        <f>SUM(F131:F138)</f>
        <v>316</v>
      </c>
      <c r="G139" s="20">
        <f>SUM(G131:G138)</f>
        <v>316</v>
      </c>
      <c r="H139" s="20"/>
      <c r="I139" s="20"/>
      <c r="J139" s="20"/>
      <c r="K139" s="20"/>
      <c r="L139" s="20">
        <f aca="true" t="shared" si="83" ref="L139:AE139">SUM(L131:L138)</f>
        <v>25</v>
      </c>
      <c r="M139" s="20">
        <f t="shared" si="83"/>
        <v>25</v>
      </c>
      <c r="N139" s="20">
        <f t="shared" si="83"/>
        <v>240</v>
      </c>
      <c r="O139" s="20">
        <f t="shared" si="83"/>
        <v>240</v>
      </c>
      <c r="P139" s="20">
        <f t="shared" si="83"/>
        <v>2</v>
      </c>
      <c r="Q139" s="20">
        <f t="shared" si="83"/>
        <v>2</v>
      </c>
      <c r="R139" s="20">
        <f t="shared" si="83"/>
        <v>12</v>
      </c>
      <c r="S139" s="20">
        <f t="shared" si="83"/>
        <v>12</v>
      </c>
      <c r="T139" s="20">
        <f t="shared" si="83"/>
        <v>3</v>
      </c>
      <c r="U139" s="20">
        <f t="shared" si="83"/>
        <v>3</v>
      </c>
      <c r="V139" s="20">
        <f t="shared" si="83"/>
        <v>25</v>
      </c>
      <c r="W139" s="20">
        <f t="shared" si="83"/>
        <v>25</v>
      </c>
      <c r="X139" s="20">
        <f t="shared" si="83"/>
        <v>2</v>
      </c>
      <c r="Y139" s="20">
        <f t="shared" si="83"/>
        <v>1</v>
      </c>
      <c r="Z139" s="20">
        <f t="shared" si="83"/>
        <v>8</v>
      </c>
      <c r="AA139" s="20">
        <f t="shared" si="83"/>
        <v>4</v>
      </c>
      <c r="AB139" s="20">
        <f t="shared" si="83"/>
        <v>3</v>
      </c>
      <c r="AC139" s="20">
        <f t="shared" si="83"/>
        <v>1</v>
      </c>
      <c r="AD139" s="20">
        <f t="shared" si="83"/>
        <v>26</v>
      </c>
      <c r="AE139" s="20">
        <f t="shared" si="83"/>
        <v>10</v>
      </c>
      <c r="AF139" s="20"/>
      <c r="AG139" s="20"/>
      <c r="AH139" s="20"/>
      <c r="AI139" s="20"/>
      <c r="AJ139" s="8">
        <f t="shared" si="77"/>
        <v>35</v>
      </c>
      <c r="AK139" s="8">
        <f t="shared" si="78"/>
        <v>32</v>
      </c>
      <c r="AL139" s="8">
        <f t="shared" si="79"/>
        <v>311</v>
      </c>
      <c r="AM139" s="8">
        <f t="shared" si="80"/>
        <v>291</v>
      </c>
      <c r="AN139" s="38">
        <f t="shared" si="81"/>
        <v>62</v>
      </c>
      <c r="AO139" s="38">
        <f t="shared" si="82"/>
        <v>627</v>
      </c>
    </row>
    <row r="140" spans="1:39" ht="12.75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24"/>
    </row>
    <row r="141" spans="1:39" ht="12.75">
      <c r="A141" s="7">
        <v>13</v>
      </c>
      <c r="B141" s="9"/>
      <c r="C141" s="58" t="s">
        <v>61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60"/>
    </row>
    <row r="142" spans="1:41" ht="12.75">
      <c r="A142" s="2"/>
      <c r="B142" s="4"/>
      <c r="C142" s="10" t="s">
        <v>8</v>
      </c>
      <c r="D142" s="9">
        <v>2</v>
      </c>
      <c r="E142" s="8">
        <v>2</v>
      </c>
      <c r="F142" s="8">
        <v>14</v>
      </c>
      <c r="G142" s="8">
        <v>14</v>
      </c>
      <c r="H142" s="8"/>
      <c r="I142" s="8"/>
      <c r="J142" s="8"/>
      <c r="K142" s="8"/>
      <c r="L142" s="8">
        <v>17</v>
      </c>
      <c r="M142" s="8">
        <v>17</v>
      </c>
      <c r="N142" s="8">
        <v>144</v>
      </c>
      <c r="O142" s="8">
        <v>144</v>
      </c>
      <c r="P142" s="8">
        <v>2</v>
      </c>
      <c r="Q142" s="8">
        <v>2</v>
      </c>
      <c r="R142" s="8">
        <v>17</v>
      </c>
      <c r="S142" s="8">
        <v>17</v>
      </c>
      <c r="T142" s="8">
        <v>1</v>
      </c>
      <c r="U142" s="8">
        <v>1</v>
      </c>
      <c r="V142" s="8">
        <v>12</v>
      </c>
      <c r="W142" s="8">
        <v>12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f>L142+P142+T142+X142</f>
        <v>20</v>
      </c>
      <c r="AK142" s="8">
        <f>M142+Q142+U142+Y142</f>
        <v>20</v>
      </c>
      <c r="AL142" s="8">
        <f>N142+R142+V142+Z142</f>
        <v>173</v>
      </c>
      <c r="AM142" s="8">
        <f>O142+S142+W142+AA142</f>
        <v>173</v>
      </c>
      <c r="AN142" s="38">
        <f>D142+AJ142</f>
        <v>22</v>
      </c>
      <c r="AO142" s="38">
        <f>F142+AL142</f>
        <v>187</v>
      </c>
    </row>
    <row r="143" spans="1:41" ht="12.75">
      <c r="A143" s="2"/>
      <c r="B143" s="12"/>
      <c r="C143" s="10" t="s">
        <v>9</v>
      </c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f aca="true" t="shared" si="84" ref="AJ143:AJ150">L143+P143+T143+X143</f>
        <v>0</v>
      </c>
      <c r="AK143" s="8">
        <f aca="true" t="shared" si="85" ref="AK143:AK150">M143+Q143+U143+Y143</f>
        <v>0</v>
      </c>
      <c r="AL143" s="8">
        <f aca="true" t="shared" si="86" ref="AL143:AL150">N143+R143+V143+Z143</f>
        <v>0</v>
      </c>
      <c r="AM143" s="8">
        <f aca="true" t="shared" si="87" ref="AM143:AM150">O143+S143+W143+AA143</f>
        <v>0</v>
      </c>
      <c r="AN143" s="38">
        <f aca="true" t="shared" si="88" ref="AN143:AN150">D143+AJ143</f>
        <v>0</v>
      </c>
      <c r="AO143" s="38">
        <f aca="true" t="shared" si="89" ref="AO143:AO150">F143+AL143</f>
        <v>0</v>
      </c>
    </row>
    <row r="144" spans="1:41" ht="12.75">
      <c r="A144" s="2"/>
      <c r="B144" s="4"/>
      <c r="C144" s="10" t="s">
        <v>10</v>
      </c>
      <c r="D144" s="9"/>
      <c r="E144" s="8"/>
      <c r="F144" s="8"/>
      <c r="G144" s="8"/>
      <c r="H144" s="8"/>
      <c r="I144" s="8"/>
      <c r="J144" s="8"/>
      <c r="K144" s="8"/>
      <c r="L144" s="8">
        <v>1</v>
      </c>
      <c r="M144" s="8">
        <v>1</v>
      </c>
      <c r="N144" s="8">
        <v>5</v>
      </c>
      <c r="O144" s="8">
        <v>5</v>
      </c>
      <c r="P144" s="8">
        <v>2</v>
      </c>
      <c r="Q144" s="8">
        <v>2</v>
      </c>
      <c r="R144" s="8">
        <v>12</v>
      </c>
      <c r="S144" s="8">
        <v>12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>
        <f t="shared" si="84"/>
        <v>3</v>
      </c>
      <c r="AK144" s="8">
        <f t="shared" si="85"/>
        <v>3</v>
      </c>
      <c r="AL144" s="8">
        <f t="shared" si="86"/>
        <v>17</v>
      </c>
      <c r="AM144" s="8">
        <f t="shared" si="87"/>
        <v>17</v>
      </c>
      <c r="AN144" s="38">
        <f t="shared" si="88"/>
        <v>3</v>
      </c>
      <c r="AO144" s="38">
        <f t="shared" si="89"/>
        <v>17</v>
      </c>
    </row>
    <row r="145" spans="1:41" ht="12.75">
      <c r="A145" s="2"/>
      <c r="B145" s="4"/>
      <c r="C145" s="10" t="s">
        <v>11</v>
      </c>
      <c r="D145" s="9"/>
      <c r="E145" s="8"/>
      <c r="F145" s="8"/>
      <c r="G145" s="8"/>
      <c r="H145" s="8"/>
      <c r="I145" s="8"/>
      <c r="J145" s="8"/>
      <c r="K145" s="8"/>
      <c r="L145" s="8">
        <v>3</v>
      </c>
      <c r="M145" s="8">
        <v>3</v>
      </c>
      <c r="N145" s="8">
        <v>27</v>
      </c>
      <c r="O145" s="8">
        <v>27</v>
      </c>
      <c r="P145" s="8">
        <v>2</v>
      </c>
      <c r="Q145" s="8">
        <v>2</v>
      </c>
      <c r="R145" s="8">
        <v>18</v>
      </c>
      <c r="S145" s="8">
        <v>18</v>
      </c>
      <c r="T145" s="8">
        <v>2</v>
      </c>
      <c r="U145" s="8">
        <v>2</v>
      </c>
      <c r="V145" s="8">
        <v>20</v>
      </c>
      <c r="W145" s="8">
        <v>20</v>
      </c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>
        <f t="shared" si="84"/>
        <v>7</v>
      </c>
      <c r="AK145" s="8">
        <f t="shared" si="85"/>
        <v>7</v>
      </c>
      <c r="AL145" s="8">
        <f t="shared" si="86"/>
        <v>65</v>
      </c>
      <c r="AM145" s="8">
        <f t="shared" si="87"/>
        <v>65</v>
      </c>
      <c r="AN145" s="38">
        <f t="shared" si="88"/>
        <v>7</v>
      </c>
      <c r="AO145" s="38">
        <f t="shared" si="89"/>
        <v>65</v>
      </c>
    </row>
    <row r="146" spans="1:41" ht="12.75">
      <c r="A146" s="2"/>
      <c r="B146" s="4"/>
      <c r="C146" s="10" t="s">
        <v>12</v>
      </c>
      <c r="D146" s="9"/>
      <c r="E146" s="8"/>
      <c r="F146" s="8"/>
      <c r="G146" s="8"/>
      <c r="H146" s="8"/>
      <c r="I146" s="8"/>
      <c r="J146" s="8"/>
      <c r="K146" s="8"/>
      <c r="L146" s="8">
        <v>1</v>
      </c>
      <c r="M146" s="8">
        <v>1</v>
      </c>
      <c r="N146" s="8">
        <v>4</v>
      </c>
      <c r="O146" s="8">
        <v>4</v>
      </c>
      <c r="P146" s="8"/>
      <c r="Q146" s="8"/>
      <c r="R146" s="8"/>
      <c r="S146" s="8"/>
      <c r="T146" s="8"/>
      <c r="U146" s="8"/>
      <c r="V146" s="8"/>
      <c r="W146" s="8"/>
      <c r="X146" s="8">
        <v>1</v>
      </c>
      <c r="Y146" s="8">
        <v>1</v>
      </c>
      <c r="Z146" s="8">
        <v>7</v>
      </c>
      <c r="AA146" s="8">
        <v>7</v>
      </c>
      <c r="AB146" s="8"/>
      <c r="AC146" s="8"/>
      <c r="AD146" s="8"/>
      <c r="AE146" s="8"/>
      <c r="AF146" s="8"/>
      <c r="AG146" s="8"/>
      <c r="AH146" s="8"/>
      <c r="AI146" s="8"/>
      <c r="AJ146" s="8">
        <f t="shared" si="84"/>
        <v>2</v>
      </c>
      <c r="AK146" s="8">
        <f t="shared" si="85"/>
        <v>2</v>
      </c>
      <c r="AL146" s="8">
        <f t="shared" si="86"/>
        <v>11</v>
      </c>
      <c r="AM146" s="8">
        <f t="shared" si="87"/>
        <v>11</v>
      </c>
      <c r="AN146" s="38">
        <f t="shared" si="88"/>
        <v>2</v>
      </c>
      <c r="AO146" s="38">
        <f t="shared" si="89"/>
        <v>11</v>
      </c>
    </row>
    <row r="147" spans="1:41" ht="12.75">
      <c r="A147" s="2"/>
      <c r="B147" s="4"/>
      <c r="C147" s="10" t="s">
        <v>13</v>
      </c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>
        <f t="shared" si="84"/>
        <v>0</v>
      </c>
      <c r="AK147" s="8">
        <f t="shared" si="85"/>
        <v>0</v>
      </c>
      <c r="AL147" s="8">
        <f t="shared" si="86"/>
        <v>0</v>
      </c>
      <c r="AM147" s="8">
        <f t="shared" si="87"/>
        <v>0</v>
      </c>
      <c r="AN147" s="38">
        <f t="shared" si="88"/>
        <v>0</v>
      </c>
      <c r="AO147" s="38">
        <f t="shared" si="89"/>
        <v>0</v>
      </c>
    </row>
    <row r="148" spans="1:41" ht="12.75">
      <c r="A148" s="2"/>
      <c r="B148" s="4"/>
      <c r="C148" s="10" t="s">
        <v>14</v>
      </c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>
        <f t="shared" si="84"/>
        <v>0</v>
      </c>
      <c r="AK148" s="8">
        <f t="shared" si="85"/>
        <v>0</v>
      </c>
      <c r="AL148" s="8">
        <f t="shared" si="86"/>
        <v>0</v>
      </c>
      <c r="AM148" s="8">
        <f t="shared" si="87"/>
        <v>0</v>
      </c>
      <c r="AN148" s="38">
        <f t="shared" si="88"/>
        <v>0</v>
      </c>
      <c r="AO148" s="38">
        <f t="shared" si="89"/>
        <v>0</v>
      </c>
    </row>
    <row r="149" spans="1:41" ht="12.75">
      <c r="A149" s="2"/>
      <c r="B149" s="4"/>
      <c r="C149" s="10" t="s">
        <v>15</v>
      </c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>
        <f t="shared" si="84"/>
        <v>0</v>
      </c>
      <c r="AK149" s="8">
        <f t="shared" si="85"/>
        <v>0</v>
      </c>
      <c r="AL149" s="8">
        <f t="shared" si="86"/>
        <v>0</v>
      </c>
      <c r="AM149" s="8">
        <f t="shared" si="87"/>
        <v>0</v>
      </c>
      <c r="AN149" s="38">
        <f t="shared" si="88"/>
        <v>0</v>
      </c>
      <c r="AO149" s="38">
        <f t="shared" si="89"/>
        <v>0</v>
      </c>
    </row>
    <row r="150" spans="1:41" ht="12.75">
      <c r="A150" s="2"/>
      <c r="B150" s="4"/>
      <c r="C150" s="10" t="s">
        <v>16</v>
      </c>
      <c r="D150" s="19">
        <f>SUM(D142:D149)</f>
        <v>2</v>
      </c>
      <c r="E150" s="20">
        <f>SUM(E142:E149)</f>
        <v>2</v>
      </c>
      <c r="F150" s="20">
        <f>SUM(F142:F149)</f>
        <v>14</v>
      </c>
      <c r="G150" s="20">
        <f>SUM(G142:G149)</f>
        <v>14</v>
      </c>
      <c r="H150" s="20"/>
      <c r="I150" s="20"/>
      <c r="J150" s="20"/>
      <c r="K150" s="20"/>
      <c r="L150" s="20">
        <f aca="true" t="shared" si="90" ref="L150:AA150">SUM(L142:L149)</f>
        <v>22</v>
      </c>
      <c r="M150" s="20">
        <f t="shared" si="90"/>
        <v>22</v>
      </c>
      <c r="N150" s="20">
        <f t="shared" si="90"/>
        <v>180</v>
      </c>
      <c r="O150" s="20">
        <f t="shared" si="90"/>
        <v>180</v>
      </c>
      <c r="P150" s="20">
        <f t="shared" si="90"/>
        <v>6</v>
      </c>
      <c r="Q150" s="20">
        <f t="shared" si="90"/>
        <v>6</v>
      </c>
      <c r="R150" s="20">
        <f t="shared" si="90"/>
        <v>47</v>
      </c>
      <c r="S150" s="20">
        <f t="shared" si="90"/>
        <v>47</v>
      </c>
      <c r="T150" s="20">
        <f t="shared" si="90"/>
        <v>3</v>
      </c>
      <c r="U150" s="20">
        <f t="shared" si="90"/>
        <v>3</v>
      </c>
      <c r="V150" s="20">
        <f t="shared" si="90"/>
        <v>32</v>
      </c>
      <c r="W150" s="20">
        <f t="shared" si="90"/>
        <v>32</v>
      </c>
      <c r="X150" s="20">
        <f t="shared" si="90"/>
        <v>1</v>
      </c>
      <c r="Y150" s="20">
        <f t="shared" si="90"/>
        <v>1</v>
      </c>
      <c r="Z150" s="20">
        <f t="shared" si="90"/>
        <v>7</v>
      </c>
      <c r="AA150" s="20">
        <f t="shared" si="90"/>
        <v>7</v>
      </c>
      <c r="AB150" s="20"/>
      <c r="AC150" s="20"/>
      <c r="AD150" s="20"/>
      <c r="AE150" s="20"/>
      <c r="AF150" s="20"/>
      <c r="AG150" s="20"/>
      <c r="AH150" s="20"/>
      <c r="AI150" s="20"/>
      <c r="AJ150" s="8">
        <f t="shared" si="84"/>
        <v>32</v>
      </c>
      <c r="AK150" s="8">
        <f t="shared" si="85"/>
        <v>32</v>
      </c>
      <c r="AL150" s="8">
        <f t="shared" si="86"/>
        <v>266</v>
      </c>
      <c r="AM150" s="8">
        <f t="shared" si="87"/>
        <v>266</v>
      </c>
      <c r="AN150" s="38">
        <f t="shared" si="88"/>
        <v>34</v>
      </c>
      <c r="AO150" s="38">
        <f t="shared" si="89"/>
        <v>280</v>
      </c>
    </row>
    <row r="151" spans="1:39" ht="12.75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24"/>
    </row>
    <row r="152" spans="1:39" ht="12.75">
      <c r="A152" s="7">
        <v>14</v>
      </c>
      <c r="B152" s="9"/>
      <c r="C152" s="58" t="s">
        <v>62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60"/>
    </row>
    <row r="153" spans="1:41" ht="12.75">
      <c r="A153" s="2"/>
      <c r="B153" s="4"/>
      <c r="C153" s="10" t="s">
        <v>8</v>
      </c>
      <c r="D153" s="9">
        <v>20</v>
      </c>
      <c r="E153" s="8">
        <v>10</v>
      </c>
      <c r="F153" s="8">
        <v>229</v>
      </c>
      <c r="G153" s="8">
        <v>115</v>
      </c>
      <c r="H153" s="8"/>
      <c r="I153" s="8"/>
      <c r="J153" s="8"/>
      <c r="K153" s="8"/>
      <c r="L153" s="8">
        <v>10</v>
      </c>
      <c r="M153" s="8">
        <v>6</v>
      </c>
      <c r="N153" s="8">
        <v>106</v>
      </c>
      <c r="O153" s="8">
        <v>69</v>
      </c>
      <c r="P153" s="8">
        <v>2</v>
      </c>
      <c r="Q153" s="8">
        <v>1</v>
      </c>
      <c r="R153" s="8">
        <v>22</v>
      </c>
      <c r="S153" s="8">
        <v>11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>
        <f>L153+P153+T153+X153</f>
        <v>12</v>
      </c>
      <c r="AK153" s="8">
        <f>M153+Q153+U153+Y153</f>
        <v>7</v>
      </c>
      <c r="AL153" s="8">
        <f>N153+R153+V153+Z153</f>
        <v>128</v>
      </c>
      <c r="AM153" s="8">
        <f>O153+S153+W153+AA153</f>
        <v>80</v>
      </c>
      <c r="AN153" s="38">
        <f>D153+AJ153</f>
        <v>32</v>
      </c>
      <c r="AO153" s="38">
        <f>F153+AL153</f>
        <v>357</v>
      </c>
    </row>
    <row r="154" spans="1:41" ht="12.75">
      <c r="A154" s="2"/>
      <c r="B154" s="12"/>
      <c r="C154" s="10" t="s">
        <v>9</v>
      </c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>
        <f aca="true" t="shared" si="91" ref="AJ154:AJ160">L154+P154+T154+X154</f>
        <v>0</v>
      </c>
      <c r="AK154" s="8">
        <f aca="true" t="shared" si="92" ref="AK154:AK160">M154+Q154+U154+Y154</f>
        <v>0</v>
      </c>
      <c r="AL154" s="8">
        <f aca="true" t="shared" si="93" ref="AL154:AL160">N154+R154+V154+Z154</f>
        <v>0</v>
      </c>
      <c r="AM154" s="8">
        <f aca="true" t="shared" si="94" ref="AM154:AM160">O154+S154+W154+AA154</f>
        <v>0</v>
      </c>
      <c r="AN154" s="38">
        <f aca="true" t="shared" si="95" ref="AN154:AN161">D154+AJ154</f>
        <v>0</v>
      </c>
      <c r="AO154" s="38">
        <f aca="true" t="shared" si="96" ref="AO154:AO161">F154+AL154</f>
        <v>0</v>
      </c>
    </row>
    <row r="155" spans="1:41" ht="12.75">
      <c r="A155" s="2"/>
      <c r="B155" s="4"/>
      <c r="C155" s="10" t="s">
        <v>10</v>
      </c>
      <c r="D155" s="9"/>
      <c r="E155" s="8"/>
      <c r="F155" s="8"/>
      <c r="G155" s="8"/>
      <c r="H155" s="8"/>
      <c r="I155" s="8"/>
      <c r="J155" s="8"/>
      <c r="K155" s="8"/>
      <c r="L155" s="8">
        <v>2</v>
      </c>
      <c r="M155" s="8">
        <v>1</v>
      </c>
      <c r="N155" s="8">
        <v>15</v>
      </c>
      <c r="O155" s="8">
        <v>11</v>
      </c>
      <c r="P155" s="8">
        <v>1</v>
      </c>
      <c r="Q155" s="8">
        <v>1</v>
      </c>
      <c r="R155" s="8">
        <v>9</v>
      </c>
      <c r="S155" s="8">
        <v>9</v>
      </c>
      <c r="T155" s="8">
        <v>2</v>
      </c>
      <c r="U155" s="8">
        <v>0</v>
      </c>
      <c r="V155" s="8">
        <v>25</v>
      </c>
      <c r="W155" s="8">
        <v>0</v>
      </c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>
        <f t="shared" si="91"/>
        <v>5</v>
      </c>
      <c r="AK155" s="8">
        <f t="shared" si="92"/>
        <v>2</v>
      </c>
      <c r="AL155" s="8">
        <f t="shared" si="93"/>
        <v>49</v>
      </c>
      <c r="AM155" s="8">
        <f t="shared" si="94"/>
        <v>20</v>
      </c>
      <c r="AN155" s="38">
        <f t="shared" si="95"/>
        <v>5</v>
      </c>
      <c r="AO155" s="38">
        <f t="shared" si="96"/>
        <v>49</v>
      </c>
    </row>
    <row r="156" spans="1:41" ht="12.75">
      <c r="A156" s="2"/>
      <c r="B156" s="4"/>
      <c r="C156" s="10" t="s">
        <v>11</v>
      </c>
      <c r="D156" s="9">
        <v>1</v>
      </c>
      <c r="E156" s="8">
        <v>1</v>
      </c>
      <c r="F156" s="8">
        <v>8</v>
      </c>
      <c r="G156" s="8">
        <v>8</v>
      </c>
      <c r="H156" s="8"/>
      <c r="I156" s="8"/>
      <c r="J156" s="8"/>
      <c r="K156" s="8"/>
      <c r="L156" s="8">
        <v>1</v>
      </c>
      <c r="M156" s="8">
        <v>1</v>
      </c>
      <c r="N156" s="8">
        <v>11</v>
      </c>
      <c r="O156" s="8">
        <v>11</v>
      </c>
      <c r="P156" s="8">
        <v>1</v>
      </c>
      <c r="Q156" s="8">
        <v>1</v>
      </c>
      <c r="R156" s="8">
        <v>11</v>
      </c>
      <c r="S156" s="8">
        <v>11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f t="shared" si="91"/>
        <v>2</v>
      </c>
      <c r="AK156" s="8">
        <f t="shared" si="92"/>
        <v>2</v>
      </c>
      <c r="AL156" s="8">
        <f t="shared" si="93"/>
        <v>22</v>
      </c>
      <c r="AM156" s="8">
        <f t="shared" si="94"/>
        <v>22</v>
      </c>
      <c r="AN156" s="38">
        <f t="shared" si="95"/>
        <v>3</v>
      </c>
      <c r="AO156" s="38">
        <f t="shared" si="96"/>
        <v>30</v>
      </c>
    </row>
    <row r="157" spans="1:41" ht="12.75">
      <c r="A157" s="2"/>
      <c r="B157" s="4"/>
      <c r="C157" s="10" t="s">
        <v>12</v>
      </c>
      <c r="D157" s="9"/>
      <c r="E157" s="8"/>
      <c r="F157" s="8"/>
      <c r="G157" s="8"/>
      <c r="H157" s="8"/>
      <c r="I157" s="8"/>
      <c r="J157" s="8"/>
      <c r="K157" s="8"/>
      <c r="L157" s="8">
        <v>1</v>
      </c>
      <c r="M157" s="8">
        <v>1</v>
      </c>
      <c r="N157" s="8">
        <v>11</v>
      </c>
      <c r="O157" s="8">
        <v>11</v>
      </c>
      <c r="P157" s="8">
        <v>1</v>
      </c>
      <c r="Q157" s="8">
        <v>1</v>
      </c>
      <c r="R157" s="8">
        <v>9</v>
      </c>
      <c r="S157" s="8">
        <v>9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>
        <f t="shared" si="91"/>
        <v>2</v>
      </c>
      <c r="AK157" s="8">
        <f t="shared" si="92"/>
        <v>2</v>
      </c>
      <c r="AL157" s="8">
        <f t="shared" si="93"/>
        <v>20</v>
      </c>
      <c r="AM157" s="8">
        <f t="shared" si="94"/>
        <v>20</v>
      </c>
      <c r="AN157" s="38">
        <f t="shared" si="95"/>
        <v>2</v>
      </c>
      <c r="AO157" s="38">
        <f t="shared" si="96"/>
        <v>20</v>
      </c>
    </row>
    <row r="158" spans="1:41" ht="12.75">
      <c r="A158" s="2"/>
      <c r="B158" s="4"/>
      <c r="C158" s="10" t="s">
        <v>13</v>
      </c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>
        <f t="shared" si="91"/>
        <v>0</v>
      </c>
      <c r="AK158" s="8">
        <f t="shared" si="92"/>
        <v>0</v>
      </c>
      <c r="AL158" s="8">
        <f t="shared" si="93"/>
        <v>0</v>
      </c>
      <c r="AM158" s="8">
        <f t="shared" si="94"/>
        <v>0</v>
      </c>
      <c r="AN158" s="38">
        <f t="shared" si="95"/>
        <v>0</v>
      </c>
      <c r="AO158" s="38">
        <f t="shared" si="96"/>
        <v>0</v>
      </c>
    </row>
    <row r="159" spans="1:41" ht="12.75">
      <c r="A159" s="2"/>
      <c r="B159" s="4"/>
      <c r="C159" s="10" t="s">
        <v>14</v>
      </c>
      <c r="D159" s="9">
        <v>1</v>
      </c>
      <c r="E159" s="8">
        <v>1</v>
      </c>
      <c r="F159" s="8">
        <v>10</v>
      </c>
      <c r="G159" s="8">
        <v>10</v>
      </c>
      <c r="H159" s="8"/>
      <c r="I159" s="8"/>
      <c r="J159" s="8"/>
      <c r="K159" s="8"/>
      <c r="L159" s="8">
        <v>3</v>
      </c>
      <c r="M159" s="8">
        <v>1</v>
      </c>
      <c r="N159" s="8">
        <v>25</v>
      </c>
      <c r="O159" s="8">
        <v>9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>
        <f t="shared" si="91"/>
        <v>3</v>
      </c>
      <c r="AK159" s="8">
        <f t="shared" si="92"/>
        <v>1</v>
      </c>
      <c r="AL159" s="8">
        <f t="shared" si="93"/>
        <v>25</v>
      </c>
      <c r="AM159" s="8">
        <f t="shared" si="94"/>
        <v>9</v>
      </c>
      <c r="AN159" s="38">
        <f t="shared" si="95"/>
        <v>4</v>
      </c>
      <c r="AO159" s="38">
        <f t="shared" si="96"/>
        <v>35</v>
      </c>
    </row>
    <row r="160" spans="1:41" ht="12.75">
      <c r="A160" s="2"/>
      <c r="B160" s="4"/>
      <c r="C160" s="10" t="s">
        <v>15</v>
      </c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f t="shared" si="91"/>
        <v>0</v>
      </c>
      <c r="AK160" s="8">
        <f t="shared" si="92"/>
        <v>0</v>
      </c>
      <c r="AL160" s="8">
        <f t="shared" si="93"/>
        <v>0</v>
      </c>
      <c r="AM160" s="8">
        <f t="shared" si="94"/>
        <v>0</v>
      </c>
      <c r="AN160" s="38">
        <f t="shared" si="95"/>
        <v>0</v>
      </c>
      <c r="AO160" s="38">
        <f t="shared" si="96"/>
        <v>0</v>
      </c>
    </row>
    <row r="161" spans="1:41" ht="12.75">
      <c r="A161" s="2"/>
      <c r="B161" s="4"/>
      <c r="C161" s="10" t="s">
        <v>16</v>
      </c>
      <c r="D161" s="19">
        <f>SUM(D153:D160)</f>
        <v>22</v>
      </c>
      <c r="E161" s="20">
        <f>SUM(E153:E160)</f>
        <v>12</v>
      </c>
      <c r="F161" s="20">
        <f>SUM(F153:F160)</f>
        <v>247</v>
      </c>
      <c r="G161" s="20">
        <f>SUM(G153:G160)</f>
        <v>133</v>
      </c>
      <c r="H161" s="20"/>
      <c r="I161" s="20"/>
      <c r="J161" s="20"/>
      <c r="K161" s="20"/>
      <c r="L161" s="20">
        <f aca="true" t="shared" si="97" ref="L161:W161">SUM(L153:L160)</f>
        <v>17</v>
      </c>
      <c r="M161" s="20">
        <f t="shared" si="97"/>
        <v>10</v>
      </c>
      <c r="N161" s="20">
        <f t="shared" si="97"/>
        <v>168</v>
      </c>
      <c r="O161" s="20">
        <f t="shared" si="97"/>
        <v>111</v>
      </c>
      <c r="P161" s="20">
        <f t="shared" si="97"/>
        <v>5</v>
      </c>
      <c r="Q161" s="20">
        <f t="shared" si="97"/>
        <v>4</v>
      </c>
      <c r="R161" s="20">
        <f t="shared" si="97"/>
        <v>51</v>
      </c>
      <c r="S161" s="20">
        <f t="shared" si="97"/>
        <v>40</v>
      </c>
      <c r="T161" s="20">
        <f t="shared" si="97"/>
        <v>2</v>
      </c>
      <c r="U161" s="20">
        <f t="shared" si="97"/>
        <v>0</v>
      </c>
      <c r="V161" s="20">
        <f t="shared" si="97"/>
        <v>25</v>
      </c>
      <c r="W161" s="20">
        <f t="shared" si="97"/>
        <v>0</v>
      </c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>
        <f>SUM(AJ153:AJ160)</f>
        <v>24</v>
      </c>
      <c r="AK161" s="20">
        <f>SUM(AK153:AK160)</f>
        <v>14</v>
      </c>
      <c r="AL161" s="20">
        <f>SUM(AL153:AL160)</f>
        <v>244</v>
      </c>
      <c r="AM161" s="20">
        <f>SUM(AM153:AM160)</f>
        <v>151</v>
      </c>
      <c r="AN161" s="38">
        <f t="shared" si="95"/>
        <v>46</v>
      </c>
      <c r="AO161" s="38">
        <f t="shared" si="96"/>
        <v>491</v>
      </c>
    </row>
    <row r="162" spans="1:39" ht="12.75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24"/>
    </row>
    <row r="163" spans="1:39" ht="12.75">
      <c r="A163" s="7">
        <v>15</v>
      </c>
      <c r="B163" s="9"/>
      <c r="C163" s="58" t="s">
        <v>63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60"/>
    </row>
    <row r="164" spans="1:41" ht="12.75">
      <c r="A164" s="2"/>
      <c r="B164" s="4"/>
      <c r="C164" s="10" t="s">
        <v>8</v>
      </c>
      <c r="D164" s="9">
        <v>19</v>
      </c>
      <c r="E164" s="8">
        <v>6</v>
      </c>
      <c r="F164" s="8">
        <v>161</v>
      </c>
      <c r="G164" s="8">
        <v>104</v>
      </c>
      <c r="H164" s="8"/>
      <c r="I164" s="8"/>
      <c r="J164" s="8"/>
      <c r="K164" s="8"/>
      <c r="L164" s="8">
        <v>24</v>
      </c>
      <c r="M164" s="8">
        <v>6</v>
      </c>
      <c r="N164" s="8">
        <v>192</v>
      </c>
      <c r="O164" s="8">
        <v>84</v>
      </c>
      <c r="P164" s="8">
        <v>6</v>
      </c>
      <c r="Q164" s="8">
        <v>0</v>
      </c>
      <c r="R164" s="8">
        <v>41</v>
      </c>
      <c r="S164" s="8">
        <v>0</v>
      </c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>
        <f>H164+L164+P164+T164+X164+AB164+AF164</f>
        <v>30</v>
      </c>
      <c r="AK164" s="8">
        <f>I164+M164+Q164+U164+Y164+AC164+AG164</f>
        <v>6</v>
      </c>
      <c r="AL164" s="8">
        <f>J164+N164+R164+V164+Z164+AD164+AH164</f>
        <v>233</v>
      </c>
      <c r="AM164" s="8">
        <f>K164+O164+S164+W164+AA164+AE164+AI164</f>
        <v>84</v>
      </c>
      <c r="AN164" s="38">
        <f>D164+AJ164</f>
        <v>49</v>
      </c>
      <c r="AO164" s="38">
        <f>F164+AL164</f>
        <v>394</v>
      </c>
    </row>
    <row r="165" spans="1:41" ht="12.75">
      <c r="A165" s="2"/>
      <c r="B165" s="12"/>
      <c r="C165" s="10" t="s">
        <v>9</v>
      </c>
      <c r="D165" s="9">
        <v>1</v>
      </c>
      <c r="E165" s="8">
        <v>0</v>
      </c>
      <c r="F165" s="8">
        <v>5</v>
      </c>
      <c r="G165" s="8">
        <v>0</v>
      </c>
      <c r="H165" s="8"/>
      <c r="I165" s="8"/>
      <c r="J165" s="8"/>
      <c r="K165" s="8"/>
      <c r="L165" s="8">
        <v>2</v>
      </c>
      <c r="M165" s="8">
        <v>1</v>
      </c>
      <c r="N165" s="8">
        <v>14</v>
      </c>
      <c r="O165" s="8">
        <v>6</v>
      </c>
      <c r="P165" s="8">
        <v>1</v>
      </c>
      <c r="Q165" s="8">
        <v>0</v>
      </c>
      <c r="R165" s="8">
        <v>4</v>
      </c>
      <c r="S165" s="8">
        <v>0</v>
      </c>
      <c r="T165" s="8"/>
      <c r="U165" s="8"/>
      <c r="V165" s="8"/>
      <c r="W165" s="8"/>
      <c r="X165" s="8">
        <v>1</v>
      </c>
      <c r="Y165" s="8">
        <v>0</v>
      </c>
      <c r="Z165" s="8">
        <v>5</v>
      </c>
      <c r="AA165" s="8">
        <v>0</v>
      </c>
      <c r="AB165" s="8">
        <v>1</v>
      </c>
      <c r="AC165" s="8">
        <v>1</v>
      </c>
      <c r="AD165" s="8">
        <v>9</v>
      </c>
      <c r="AE165" s="8">
        <v>9</v>
      </c>
      <c r="AF165" s="8"/>
      <c r="AG165" s="8"/>
      <c r="AH165" s="8"/>
      <c r="AI165" s="8"/>
      <c r="AJ165" s="8">
        <f aca="true" t="shared" si="98" ref="AJ165:AJ172">H165+L165+P165+T165+X165+AB165+AF165</f>
        <v>5</v>
      </c>
      <c r="AK165" s="8">
        <f aca="true" t="shared" si="99" ref="AK165:AK172">I165+M165+Q165+U165+Y165+AC165+AG165</f>
        <v>2</v>
      </c>
      <c r="AL165" s="8">
        <f aca="true" t="shared" si="100" ref="AL165:AL172">J165+N165+R165+V165+Z165+AD165+AH165</f>
        <v>32</v>
      </c>
      <c r="AM165" s="8">
        <f aca="true" t="shared" si="101" ref="AM165:AM172">K165+O165+S165+W165+AA165+AE165+AI165</f>
        <v>15</v>
      </c>
      <c r="AN165" s="38">
        <f aca="true" t="shared" si="102" ref="AN165:AN172">D165+AJ165</f>
        <v>6</v>
      </c>
      <c r="AO165" s="38">
        <f aca="true" t="shared" si="103" ref="AO165:AO172">F165+AL165</f>
        <v>37</v>
      </c>
    </row>
    <row r="166" spans="1:41" ht="12.75">
      <c r="A166" s="2"/>
      <c r="B166" s="4"/>
      <c r="C166" s="10" t="s">
        <v>10</v>
      </c>
      <c r="D166" s="9"/>
      <c r="E166" s="8"/>
      <c r="F166" s="8"/>
      <c r="G166" s="8"/>
      <c r="H166" s="8">
        <v>7</v>
      </c>
      <c r="I166" s="8">
        <v>1</v>
      </c>
      <c r="J166" s="8">
        <v>40</v>
      </c>
      <c r="K166" s="8">
        <v>5</v>
      </c>
      <c r="L166" s="8">
        <v>4</v>
      </c>
      <c r="M166" s="8">
        <v>0</v>
      </c>
      <c r="N166" s="8">
        <v>25</v>
      </c>
      <c r="O166" s="8">
        <v>0</v>
      </c>
      <c r="P166" s="8">
        <v>5</v>
      </c>
      <c r="Q166" s="8">
        <v>0</v>
      </c>
      <c r="R166" s="8">
        <v>39</v>
      </c>
      <c r="S166" s="8">
        <v>0</v>
      </c>
      <c r="T166" s="8">
        <v>3</v>
      </c>
      <c r="U166" s="8">
        <v>0</v>
      </c>
      <c r="V166" s="8">
        <v>23</v>
      </c>
      <c r="W166" s="8">
        <v>0</v>
      </c>
      <c r="X166" s="8">
        <v>2</v>
      </c>
      <c r="Y166" s="8">
        <v>0</v>
      </c>
      <c r="Z166" s="8">
        <v>12</v>
      </c>
      <c r="AA166" s="8">
        <v>0</v>
      </c>
      <c r="AB166" s="8">
        <v>3</v>
      </c>
      <c r="AC166" s="8">
        <v>0</v>
      </c>
      <c r="AD166" s="8">
        <v>21</v>
      </c>
      <c r="AE166" s="8">
        <v>0</v>
      </c>
      <c r="AF166" s="8">
        <v>1</v>
      </c>
      <c r="AG166" s="8">
        <v>0</v>
      </c>
      <c r="AH166" s="8">
        <v>6</v>
      </c>
      <c r="AI166" s="8">
        <v>0</v>
      </c>
      <c r="AJ166" s="8">
        <f t="shared" si="98"/>
        <v>25</v>
      </c>
      <c r="AK166" s="8">
        <f t="shared" si="99"/>
        <v>1</v>
      </c>
      <c r="AL166" s="8">
        <f t="shared" si="100"/>
        <v>166</v>
      </c>
      <c r="AM166" s="8">
        <f t="shared" si="101"/>
        <v>5</v>
      </c>
      <c r="AN166" s="38">
        <f t="shared" si="102"/>
        <v>25</v>
      </c>
      <c r="AO166" s="38">
        <f t="shared" si="103"/>
        <v>166</v>
      </c>
    </row>
    <row r="167" spans="1:41" ht="12.75">
      <c r="A167" s="2"/>
      <c r="B167" s="4"/>
      <c r="C167" s="10" t="s">
        <v>11</v>
      </c>
      <c r="D167" s="9"/>
      <c r="E167" s="8"/>
      <c r="F167" s="8"/>
      <c r="G167" s="8"/>
      <c r="H167" s="8">
        <v>1</v>
      </c>
      <c r="I167" s="8">
        <v>0</v>
      </c>
      <c r="J167" s="8">
        <v>8</v>
      </c>
      <c r="K167" s="8">
        <v>0</v>
      </c>
      <c r="L167" s="8">
        <v>6</v>
      </c>
      <c r="M167" s="8">
        <v>1</v>
      </c>
      <c r="N167" s="8">
        <v>50</v>
      </c>
      <c r="O167" s="8">
        <v>18</v>
      </c>
      <c r="P167" s="8">
        <v>5</v>
      </c>
      <c r="Q167" s="8">
        <v>1</v>
      </c>
      <c r="R167" s="8">
        <v>75</v>
      </c>
      <c r="S167" s="8">
        <v>9</v>
      </c>
      <c r="T167" s="8">
        <v>3</v>
      </c>
      <c r="U167" s="8">
        <v>3</v>
      </c>
      <c r="V167" s="8">
        <v>20</v>
      </c>
      <c r="W167" s="8">
        <v>20</v>
      </c>
      <c r="X167" s="8">
        <v>4</v>
      </c>
      <c r="Y167" s="8">
        <v>0</v>
      </c>
      <c r="Z167" s="8">
        <v>27</v>
      </c>
      <c r="AA167" s="8">
        <v>0</v>
      </c>
      <c r="AB167" s="8">
        <v>1</v>
      </c>
      <c r="AC167" s="8">
        <v>0</v>
      </c>
      <c r="AD167" s="8">
        <v>9</v>
      </c>
      <c r="AE167" s="8">
        <v>0</v>
      </c>
      <c r="AF167" s="8"/>
      <c r="AG167" s="8"/>
      <c r="AH167" s="8"/>
      <c r="AI167" s="8"/>
      <c r="AJ167" s="8">
        <f t="shared" si="98"/>
        <v>20</v>
      </c>
      <c r="AK167" s="8">
        <f t="shared" si="99"/>
        <v>5</v>
      </c>
      <c r="AL167" s="8">
        <f t="shared" si="100"/>
        <v>189</v>
      </c>
      <c r="AM167" s="8">
        <f t="shared" si="101"/>
        <v>47</v>
      </c>
      <c r="AN167" s="38">
        <f t="shared" si="102"/>
        <v>20</v>
      </c>
      <c r="AO167" s="38">
        <f t="shared" si="103"/>
        <v>189</v>
      </c>
    </row>
    <row r="168" spans="1:41" ht="12.75">
      <c r="A168" s="2"/>
      <c r="B168" s="4"/>
      <c r="C168" s="10" t="s">
        <v>12</v>
      </c>
      <c r="D168" s="9"/>
      <c r="E168" s="8"/>
      <c r="F168" s="8"/>
      <c r="G168" s="8"/>
      <c r="L168" s="8">
        <v>24</v>
      </c>
      <c r="M168" s="8">
        <v>22</v>
      </c>
      <c r="N168" s="8">
        <v>60</v>
      </c>
      <c r="O168" s="8">
        <v>53</v>
      </c>
      <c r="P168" s="8">
        <v>7</v>
      </c>
      <c r="Q168" s="8">
        <v>4</v>
      </c>
      <c r="R168" s="8">
        <v>34</v>
      </c>
      <c r="S168" s="8">
        <v>24</v>
      </c>
      <c r="T168" s="8">
        <v>6</v>
      </c>
      <c r="U168" s="8">
        <v>3</v>
      </c>
      <c r="V168" s="8">
        <v>24</v>
      </c>
      <c r="W168" s="8">
        <v>13</v>
      </c>
      <c r="X168" s="8">
        <v>1</v>
      </c>
      <c r="Y168" s="8">
        <v>0</v>
      </c>
      <c r="Z168" s="8">
        <v>4</v>
      </c>
      <c r="AA168" s="8">
        <v>0</v>
      </c>
      <c r="AB168" s="8">
        <v>2</v>
      </c>
      <c r="AC168" s="8">
        <v>0</v>
      </c>
      <c r="AD168" s="8">
        <v>10</v>
      </c>
      <c r="AE168" s="8">
        <v>0</v>
      </c>
      <c r="AF168" s="8"/>
      <c r="AG168" s="8"/>
      <c r="AH168" s="8"/>
      <c r="AI168" s="8"/>
      <c r="AJ168" s="8">
        <f t="shared" si="98"/>
        <v>40</v>
      </c>
      <c r="AK168" s="8">
        <f t="shared" si="99"/>
        <v>29</v>
      </c>
      <c r="AL168" s="8">
        <f t="shared" si="100"/>
        <v>132</v>
      </c>
      <c r="AM168" s="8">
        <f t="shared" si="101"/>
        <v>90</v>
      </c>
      <c r="AN168" s="38">
        <f t="shared" si="102"/>
        <v>40</v>
      </c>
      <c r="AO168" s="38">
        <f t="shared" si="103"/>
        <v>132</v>
      </c>
    </row>
    <row r="169" spans="1:41" ht="12.75">
      <c r="A169" s="2"/>
      <c r="B169" s="4"/>
      <c r="C169" s="10" t="s">
        <v>13</v>
      </c>
      <c r="D169" s="9"/>
      <c r="E169" s="8"/>
      <c r="F169" s="8"/>
      <c r="G169" s="8"/>
      <c r="H169" s="8"/>
      <c r="I169" s="8"/>
      <c r="J169" s="8"/>
      <c r="K169" s="8"/>
      <c r="L169" s="8">
        <v>3</v>
      </c>
      <c r="M169" s="8">
        <v>3</v>
      </c>
      <c r="N169" s="8">
        <v>9</v>
      </c>
      <c r="O169" s="8">
        <v>9</v>
      </c>
      <c r="P169" s="8">
        <v>2</v>
      </c>
      <c r="Q169" s="8">
        <v>1</v>
      </c>
      <c r="R169" s="8">
        <v>11</v>
      </c>
      <c r="S169" s="8">
        <v>4</v>
      </c>
      <c r="T169" s="8">
        <v>2</v>
      </c>
      <c r="U169" s="8">
        <v>2</v>
      </c>
      <c r="V169" s="8">
        <v>13</v>
      </c>
      <c r="W169" s="8">
        <v>13</v>
      </c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f t="shared" si="98"/>
        <v>7</v>
      </c>
      <c r="AK169" s="8">
        <f t="shared" si="99"/>
        <v>6</v>
      </c>
      <c r="AL169" s="8">
        <f t="shared" si="100"/>
        <v>33</v>
      </c>
      <c r="AM169" s="8">
        <f t="shared" si="101"/>
        <v>26</v>
      </c>
      <c r="AN169" s="38">
        <f t="shared" si="102"/>
        <v>7</v>
      </c>
      <c r="AO169" s="38">
        <f t="shared" si="103"/>
        <v>33</v>
      </c>
    </row>
    <row r="170" spans="1:41" ht="12.75">
      <c r="A170" s="2"/>
      <c r="B170" s="4"/>
      <c r="C170" s="10" t="s">
        <v>14</v>
      </c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>
        <f t="shared" si="98"/>
        <v>0</v>
      </c>
      <c r="AK170" s="8">
        <f t="shared" si="99"/>
        <v>0</v>
      </c>
      <c r="AL170" s="8">
        <f t="shared" si="100"/>
        <v>0</v>
      </c>
      <c r="AM170" s="8">
        <f t="shared" si="101"/>
        <v>0</v>
      </c>
      <c r="AN170" s="38">
        <f t="shared" si="102"/>
        <v>0</v>
      </c>
      <c r="AO170" s="38">
        <f t="shared" si="103"/>
        <v>0</v>
      </c>
    </row>
    <row r="171" spans="1:41" ht="12.75">
      <c r="A171" s="2"/>
      <c r="B171" s="4"/>
      <c r="C171" s="10" t="s">
        <v>15</v>
      </c>
      <c r="D171" s="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>
        <f t="shared" si="98"/>
        <v>0</v>
      </c>
      <c r="AK171" s="8">
        <f t="shared" si="99"/>
        <v>0</v>
      </c>
      <c r="AL171" s="8">
        <f t="shared" si="100"/>
        <v>0</v>
      </c>
      <c r="AM171" s="8">
        <f t="shared" si="101"/>
        <v>0</v>
      </c>
      <c r="AN171" s="38">
        <f t="shared" si="102"/>
        <v>0</v>
      </c>
      <c r="AO171" s="38">
        <f t="shared" si="103"/>
        <v>0</v>
      </c>
    </row>
    <row r="172" spans="1:41" ht="12.75">
      <c r="A172" s="2"/>
      <c r="B172" s="4"/>
      <c r="C172" s="10" t="s">
        <v>16</v>
      </c>
      <c r="D172" s="19">
        <f>SUM(D164:D171)</f>
        <v>20</v>
      </c>
      <c r="E172" s="20">
        <f>SUM(E164:E171)</f>
        <v>6</v>
      </c>
      <c r="F172" s="20">
        <f>SUM(F164:F171)</f>
        <v>166</v>
      </c>
      <c r="G172" s="20">
        <f>SUM(G164:G171)</f>
        <v>104</v>
      </c>
      <c r="H172" s="20">
        <f>SUM(H166:H171)</f>
        <v>8</v>
      </c>
      <c r="I172" s="20">
        <f>SUM(I166:I171)</f>
        <v>1</v>
      </c>
      <c r="J172" s="20">
        <f>SUM(J166:J171)</f>
        <v>48</v>
      </c>
      <c r="K172" s="20">
        <f>SUM(K166:K171)</f>
        <v>5</v>
      </c>
      <c r="L172" s="20">
        <f aca="true" t="shared" si="104" ref="L172:W172">SUM(L164:L171)</f>
        <v>63</v>
      </c>
      <c r="M172" s="20">
        <f t="shared" si="104"/>
        <v>33</v>
      </c>
      <c r="N172" s="20">
        <f t="shared" si="104"/>
        <v>350</v>
      </c>
      <c r="O172" s="20">
        <f t="shared" si="104"/>
        <v>170</v>
      </c>
      <c r="P172" s="20">
        <f t="shared" si="104"/>
        <v>26</v>
      </c>
      <c r="Q172" s="20">
        <f t="shared" si="104"/>
        <v>6</v>
      </c>
      <c r="R172" s="20">
        <f t="shared" si="104"/>
        <v>204</v>
      </c>
      <c r="S172" s="20">
        <f t="shared" si="104"/>
        <v>37</v>
      </c>
      <c r="T172" s="20">
        <f t="shared" si="104"/>
        <v>14</v>
      </c>
      <c r="U172" s="20">
        <f t="shared" si="104"/>
        <v>8</v>
      </c>
      <c r="V172" s="20">
        <f t="shared" si="104"/>
        <v>80</v>
      </c>
      <c r="W172" s="20">
        <f t="shared" si="104"/>
        <v>46</v>
      </c>
      <c r="X172" s="20">
        <f aca="true" t="shared" si="105" ref="X172:AI172">SUM(X165:X171)</f>
        <v>8</v>
      </c>
      <c r="Y172" s="20">
        <f t="shared" si="105"/>
        <v>0</v>
      </c>
      <c r="Z172" s="20">
        <f t="shared" si="105"/>
        <v>48</v>
      </c>
      <c r="AA172" s="20">
        <f t="shared" si="105"/>
        <v>0</v>
      </c>
      <c r="AB172" s="20">
        <f t="shared" si="105"/>
        <v>7</v>
      </c>
      <c r="AC172" s="20">
        <f t="shared" si="105"/>
        <v>1</v>
      </c>
      <c r="AD172" s="20">
        <f t="shared" si="105"/>
        <v>49</v>
      </c>
      <c r="AE172" s="20">
        <f t="shared" si="105"/>
        <v>9</v>
      </c>
      <c r="AF172" s="20">
        <f t="shared" si="105"/>
        <v>1</v>
      </c>
      <c r="AG172" s="20">
        <f t="shared" si="105"/>
        <v>0</v>
      </c>
      <c r="AH172" s="20">
        <f t="shared" si="105"/>
        <v>6</v>
      </c>
      <c r="AI172" s="20">
        <f t="shared" si="105"/>
        <v>0</v>
      </c>
      <c r="AJ172" s="8">
        <f t="shared" si="98"/>
        <v>127</v>
      </c>
      <c r="AK172" s="8">
        <f t="shared" si="99"/>
        <v>49</v>
      </c>
      <c r="AL172" s="8">
        <f t="shared" si="100"/>
        <v>785</v>
      </c>
      <c r="AM172" s="8">
        <f t="shared" si="101"/>
        <v>267</v>
      </c>
      <c r="AN172" s="38">
        <f t="shared" si="102"/>
        <v>147</v>
      </c>
      <c r="AO172" s="38">
        <f t="shared" si="103"/>
        <v>951</v>
      </c>
    </row>
    <row r="173" spans="1:39" ht="12.75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24"/>
    </row>
    <row r="174" spans="1:39" ht="12.75">
      <c r="A174" s="7">
        <v>16</v>
      </c>
      <c r="B174" s="9"/>
      <c r="C174" s="58" t="s">
        <v>64</v>
      </c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60"/>
    </row>
    <row r="175" spans="1:41" ht="12.75">
      <c r="A175" s="2"/>
      <c r="B175" s="4"/>
      <c r="C175" s="10" t="s">
        <v>8</v>
      </c>
      <c r="D175" s="9">
        <v>32</v>
      </c>
      <c r="E175" s="8">
        <v>32</v>
      </c>
      <c r="F175" s="8">
        <v>350</v>
      </c>
      <c r="G175" s="8">
        <v>350</v>
      </c>
      <c r="H175" s="8">
        <v>2</v>
      </c>
      <c r="I175" s="8">
        <v>2</v>
      </c>
      <c r="J175" s="8">
        <v>13</v>
      </c>
      <c r="K175" s="8">
        <v>13</v>
      </c>
      <c r="L175" s="8">
        <v>20</v>
      </c>
      <c r="M175" s="8">
        <v>17</v>
      </c>
      <c r="N175" s="8">
        <v>152</v>
      </c>
      <c r="O175" s="8">
        <v>152</v>
      </c>
      <c r="P175" s="8">
        <v>6</v>
      </c>
      <c r="Q175" s="8">
        <v>6</v>
      </c>
      <c r="R175" s="8">
        <v>35</v>
      </c>
      <c r="S175" s="8">
        <v>35</v>
      </c>
      <c r="T175" s="8">
        <v>2</v>
      </c>
      <c r="U175" s="8">
        <v>2</v>
      </c>
      <c r="V175" s="8">
        <v>18</v>
      </c>
      <c r="W175" s="8">
        <v>18</v>
      </c>
      <c r="X175" s="8">
        <v>1</v>
      </c>
      <c r="Y175" s="8">
        <v>0</v>
      </c>
      <c r="Z175" s="8">
        <v>9</v>
      </c>
      <c r="AA175" s="8">
        <v>0</v>
      </c>
      <c r="AB175" s="8"/>
      <c r="AC175" s="8"/>
      <c r="AD175" s="8"/>
      <c r="AE175" s="8"/>
      <c r="AF175" s="8"/>
      <c r="AG175" s="8"/>
      <c r="AH175" s="8"/>
      <c r="AI175" s="8"/>
      <c r="AJ175" s="8">
        <f>H175+L175+P175+T175+X175+AB175+AF175</f>
        <v>31</v>
      </c>
      <c r="AK175" s="8">
        <f>I175+M175+Q175+U175+Y175+AC175+AG175</f>
        <v>27</v>
      </c>
      <c r="AL175" s="8">
        <f>J175+N175+R175+V175+Z175+AD175+AH175</f>
        <v>227</v>
      </c>
      <c r="AM175" s="8">
        <f>K175+O175+S175+W175+AA175+AE175+AI175</f>
        <v>218</v>
      </c>
      <c r="AN175" s="38">
        <f>D175+AJ175</f>
        <v>63</v>
      </c>
      <c r="AO175" s="38">
        <f>F175+AL175</f>
        <v>577</v>
      </c>
    </row>
    <row r="176" spans="1:41" ht="12.75">
      <c r="A176" s="2"/>
      <c r="B176" s="12"/>
      <c r="C176" s="10" t="s">
        <v>9</v>
      </c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>
        <f aca="true" t="shared" si="106" ref="AJ176:AJ183">H176+L176+P176+T176+X176+AB176+AF176</f>
        <v>0</v>
      </c>
      <c r="AK176" s="8">
        <f aca="true" t="shared" si="107" ref="AK176:AK183">I176+M176+Q176+U176+Y176+AC176+AG176</f>
        <v>0</v>
      </c>
      <c r="AL176" s="8">
        <f aca="true" t="shared" si="108" ref="AL176:AL183">J176+N176+R176+V176+Z176+AD176+AH176</f>
        <v>0</v>
      </c>
      <c r="AM176" s="8">
        <f aca="true" t="shared" si="109" ref="AM176:AM183">K176+O176+S176+W176+AA176+AE176+AI176</f>
        <v>0</v>
      </c>
      <c r="AN176" s="38">
        <f aca="true" t="shared" si="110" ref="AN176:AN183">D176+AJ176</f>
        <v>0</v>
      </c>
      <c r="AO176" s="38">
        <f aca="true" t="shared" si="111" ref="AO176:AO183">F176+AL176</f>
        <v>0</v>
      </c>
    </row>
    <row r="177" spans="1:41" ht="12.75">
      <c r="A177" s="2"/>
      <c r="B177" s="4"/>
      <c r="C177" s="10" t="s">
        <v>10</v>
      </c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>
        <v>1</v>
      </c>
      <c r="Q177" s="8">
        <v>0</v>
      </c>
      <c r="R177" s="8">
        <v>9</v>
      </c>
      <c r="S177" s="8">
        <v>0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>
        <f t="shared" si="106"/>
        <v>1</v>
      </c>
      <c r="AK177" s="8">
        <f t="shared" si="107"/>
        <v>0</v>
      </c>
      <c r="AL177" s="8">
        <f t="shared" si="108"/>
        <v>9</v>
      </c>
      <c r="AM177" s="8">
        <f t="shared" si="109"/>
        <v>0</v>
      </c>
      <c r="AN177" s="38">
        <f t="shared" si="110"/>
        <v>1</v>
      </c>
      <c r="AO177" s="38">
        <f t="shared" si="111"/>
        <v>9</v>
      </c>
    </row>
    <row r="178" spans="1:41" ht="12.75">
      <c r="A178" s="2"/>
      <c r="B178" s="4"/>
      <c r="C178" s="10" t="s">
        <v>11</v>
      </c>
      <c r="D178" s="9">
        <v>4</v>
      </c>
      <c r="E178" s="8">
        <v>4</v>
      </c>
      <c r="F178" s="8">
        <v>44</v>
      </c>
      <c r="G178" s="8">
        <v>44</v>
      </c>
      <c r="H178" s="8"/>
      <c r="I178" s="8"/>
      <c r="J178" s="8"/>
      <c r="K178" s="8"/>
      <c r="L178" s="8">
        <v>9</v>
      </c>
      <c r="M178" s="8">
        <v>9</v>
      </c>
      <c r="N178" s="8">
        <v>87</v>
      </c>
      <c r="O178" s="8">
        <v>87</v>
      </c>
      <c r="P178" s="8"/>
      <c r="Q178" s="8"/>
      <c r="R178" s="8"/>
      <c r="S178" s="8"/>
      <c r="T178" s="8">
        <v>2</v>
      </c>
      <c r="U178" s="8">
        <v>2</v>
      </c>
      <c r="V178" s="8">
        <v>20</v>
      </c>
      <c r="W178" s="8">
        <v>20</v>
      </c>
      <c r="X178" s="8">
        <v>1</v>
      </c>
      <c r="Y178" s="8">
        <v>1</v>
      </c>
      <c r="Z178" s="8">
        <v>10</v>
      </c>
      <c r="AA178" s="8">
        <v>10</v>
      </c>
      <c r="AB178" s="8">
        <v>2</v>
      </c>
      <c r="AC178" s="8">
        <v>0</v>
      </c>
      <c r="AD178" s="8">
        <v>12</v>
      </c>
      <c r="AE178" s="8">
        <v>0</v>
      </c>
      <c r="AF178" s="8"/>
      <c r="AG178" s="8"/>
      <c r="AH178" s="8"/>
      <c r="AI178" s="8"/>
      <c r="AJ178" s="8">
        <f t="shared" si="106"/>
        <v>14</v>
      </c>
      <c r="AK178" s="8">
        <f t="shared" si="107"/>
        <v>12</v>
      </c>
      <c r="AL178" s="8">
        <f t="shared" si="108"/>
        <v>129</v>
      </c>
      <c r="AM178" s="8">
        <f t="shared" si="109"/>
        <v>117</v>
      </c>
      <c r="AN178" s="38">
        <f t="shared" si="110"/>
        <v>18</v>
      </c>
      <c r="AO178" s="38">
        <f t="shared" si="111"/>
        <v>173</v>
      </c>
    </row>
    <row r="179" spans="1:41" ht="12.75">
      <c r="A179" s="2"/>
      <c r="B179" s="4"/>
      <c r="C179" s="10" t="s">
        <v>12</v>
      </c>
      <c r="D179" s="9">
        <v>2</v>
      </c>
      <c r="E179" s="8">
        <v>2</v>
      </c>
      <c r="F179" s="8">
        <v>21</v>
      </c>
      <c r="G179" s="8">
        <v>21</v>
      </c>
      <c r="H179" s="8"/>
      <c r="I179" s="8"/>
      <c r="J179" s="8"/>
      <c r="K179" s="8"/>
      <c r="L179" s="8">
        <v>8</v>
      </c>
      <c r="M179" s="8">
        <v>8</v>
      </c>
      <c r="N179" s="8">
        <v>63</v>
      </c>
      <c r="O179" s="8">
        <v>63</v>
      </c>
      <c r="P179" s="8">
        <v>1</v>
      </c>
      <c r="Q179" s="8">
        <v>1</v>
      </c>
      <c r="R179" s="8">
        <v>5</v>
      </c>
      <c r="S179" s="8">
        <v>5</v>
      </c>
      <c r="T179" s="8">
        <v>3</v>
      </c>
      <c r="U179" s="8">
        <v>3</v>
      </c>
      <c r="V179" s="8">
        <v>9</v>
      </c>
      <c r="W179" s="8">
        <v>9</v>
      </c>
      <c r="X179" s="8">
        <v>2</v>
      </c>
      <c r="Y179" s="8">
        <v>0</v>
      </c>
      <c r="Z179" s="8">
        <v>10</v>
      </c>
      <c r="AA179" s="8">
        <v>0</v>
      </c>
      <c r="AB179" s="8"/>
      <c r="AC179" s="8"/>
      <c r="AD179" s="8"/>
      <c r="AE179" s="8"/>
      <c r="AF179" s="8">
        <v>1</v>
      </c>
      <c r="AG179" s="8">
        <v>0</v>
      </c>
      <c r="AH179" s="8">
        <v>5</v>
      </c>
      <c r="AI179" s="8">
        <v>0</v>
      </c>
      <c r="AJ179" s="8">
        <f t="shared" si="106"/>
        <v>15</v>
      </c>
      <c r="AK179" s="8">
        <f t="shared" si="107"/>
        <v>12</v>
      </c>
      <c r="AL179" s="8">
        <f t="shared" si="108"/>
        <v>92</v>
      </c>
      <c r="AM179" s="8">
        <f t="shared" si="109"/>
        <v>77</v>
      </c>
      <c r="AN179" s="38">
        <f t="shared" si="110"/>
        <v>17</v>
      </c>
      <c r="AO179" s="38">
        <f t="shared" si="111"/>
        <v>113</v>
      </c>
    </row>
    <row r="180" spans="1:41" ht="12.75">
      <c r="A180" s="2"/>
      <c r="B180" s="4"/>
      <c r="C180" s="10" t="s">
        <v>13</v>
      </c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>
        <f t="shared" si="106"/>
        <v>0</v>
      </c>
      <c r="AK180" s="8">
        <f t="shared" si="107"/>
        <v>0</v>
      </c>
      <c r="AL180" s="8">
        <f t="shared" si="108"/>
        <v>0</v>
      </c>
      <c r="AM180" s="8">
        <f t="shared" si="109"/>
        <v>0</v>
      </c>
      <c r="AN180" s="38">
        <f t="shared" si="110"/>
        <v>0</v>
      </c>
      <c r="AO180" s="38">
        <f t="shared" si="111"/>
        <v>0</v>
      </c>
    </row>
    <row r="181" spans="1:41" ht="12.75">
      <c r="A181" s="2"/>
      <c r="B181" s="4"/>
      <c r="C181" s="10" t="s">
        <v>14</v>
      </c>
      <c r="D181" s="9">
        <v>1</v>
      </c>
      <c r="E181" s="8">
        <v>1</v>
      </c>
      <c r="F181" s="8">
        <v>15</v>
      </c>
      <c r="G181" s="8">
        <v>15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f t="shared" si="106"/>
        <v>0</v>
      </c>
      <c r="AK181" s="8">
        <f t="shared" si="107"/>
        <v>0</v>
      </c>
      <c r="AL181" s="8">
        <f t="shared" si="108"/>
        <v>0</v>
      </c>
      <c r="AM181" s="8">
        <f t="shared" si="109"/>
        <v>0</v>
      </c>
      <c r="AN181" s="38">
        <f t="shared" si="110"/>
        <v>1</v>
      </c>
      <c r="AO181" s="38">
        <f t="shared" si="111"/>
        <v>15</v>
      </c>
    </row>
    <row r="182" spans="1:41" ht="12.75">
      <c r="A182" s="2"/>
      <c r="B182" s="4"/>
      <c r="C182" s="10" t="s">
        <v>15</v>
      </c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>
        <f t="shared" si="106"/>
        <v>0</v>
      </c>
      <c r="AK182" s="8">
        <f t="shared" si="107"/>
        <v>0</v>
      </c>
      <c r="AL182" s="8">
        <f t="shared" si="108"/>
        <v>0</v>
      </c>
      <c r="AM182" s="8">
        <f t="shared" si="109"/>
        <v>0</v>
      </c>
      <c r="AN182" s="38">
        <f t="shared" si="110"/>
        <v>0</v>
      </c>
      <c r="AO182" s="38">
        <f t="shared" si="111"/>
        <v>0</v>
      </c>
    </row>
    <row r="183" spans="1:41" ht="12.75">
      <c r="A183" s="2"/>
      <c r="B183" s="4"/>
      <c r="C183" s="10" t="s">
        <v>16</v>
      </c>
      <c r="D183" s="19">
        <f aca="true" t="shared" si="112" ref="D183:AI183">SUM(D175:D182)</f>
        <v>39</v>
      </c>
      <c r="E183" s="20">
        <f t="shared" si="112"/>
        <v>39</v>
      </c>
      <c r="F183" s="20">
        <f t="shared" si="112"/>
        <v>430</v>
      </c>
      <c r="G183" s="20">
        <f t="shared" si="112"/>
        <v>430</v>
      </c>
      <c r="H183" s="20">
        <f t="shared" si="112"/>
        <v>2</v>
      </c>
      <c r="I183" s="20">
        <f t="shared" si="112"/>
        <v>2</v>
      </c>
      <c r="J183" s="20">
        <f t="shared" si="112"/>
        <v>13</v>
      </c>
      <c r="K183" s="20">
        <f t="shared" si="112"/>
        <v>13</v>
      </c>
      <c r="L183" s="20">
        <f t="shared" si="112"/>
        <v>37</v>
      </c>
      <c r="M183" s="20">
        <f t="shared" si="112"/>
        <v>34</v>
      </c>
      <c r="N183" s="20">
        <f t="shared" si="112"/>
        <v>302</v>
      </c>
      <c r="O183" s="20">
        <f t="shared" si="112"/>
        <v>302</v>
      </c>
      <c r="P183" s="20">
        <f t="shared" si="112"/>
        <v>8</v>
      </c>
      <c r="Q183" s="20">
        <f t="shared" si="112"/>
        <v>7</v>
      </c>
      <c r="R183" s="20">
        <f t="shared" si="112"/>
        <v>49</v>
      </c>
      <c r="S183" s="20">
        <f t="shared" si="112"/>
        <v>40</v>
      </c>
      <c r="T183" s="20">
        <f t="shared" si="112"/>
        <v>7</v>
      </c>
      <c r="U183" s="20">
        <f t="shared" si="112"/>
        <v>7</v>
      </c>
      <c r="V183" s="20">
        <f t="shared" si="112"/>
        <v>47</v>
      </c>
      <c r="W183" s="20">
        <f t="shared" si="112"/>
        <v>47</v>
      </c>
      <c r="X183" s="20">
        <f t="shared" si="112"/>
        <v>4</v>
      </c>
      <c r="Y183" s="20">
        <f t="shared" si="112"/>
        <v>1</v>
      </c>
      <c r="Z183" s="20">
        <f t="shared" si="112"/>
        <v>29</v>
      </c>
      <c r="AA183" s="20">
        <f t="shared" si="112"/>
        <v>10</v>
      </c>
      <c r="AB183" s="20">
        <f t="shared" si="112"/>
        <v>2</v>
      </c>
      <c r="AC183" s="20">
        <f t="shared" si="112"/>
        <v>0</v>
      </c>
      <c r="AD183" s="20">
        <f t="shared" si="112"/>
        <v>12</v>
      </c>
      <c r="AE183" s="20">
        <f t="shared" si="112"/>
        <v>0</v>
      </c>
      <c r="AF183" s="20">
        <f t="shared" si="112"/>
        <v>1</v>
      </c>
      <c r="AG183" s="20">
        <f t="shared" si="112"/>
        <v>0</v>
      </c>
      <c r="AH183" s="20">
        <f t="shared" si="112"/>
        <v>5</v>
      </c>
      <c r="AI183" s="20">
        <f t="shared" si="112"/>
        <v>0</v>
      </c>
      <c r="AJ183" s="8">
        <f t="shared" si="106"/>
        <v>61</v>
      </c>
      <c r="AK183" s="8">
        <f t="shared" si="107"/>
        <v>51</v>
      </c>
      <c r="AL183" s="8">
        <f t="shared" si="108"/>
        <v>457</v>
      </c>
      <c r="AM183" s="8">
        <f t="shared" si="109"/>
        <v>412</v>
      </c>
      <c r="AN183" s="38">
        <f t="shared" si="110"/>
        <v>100</v>
      </c>
      <c r="AO183" s="38">
        <f t="shared" si="111"/>
        <v>887</v>
      </c>
    </row>
    <row r="184" spans="1:39" ht="12.75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24"/>
    </row>
    <row r="185" spans="1:39" ht="12.75">
      <c r="A185" s="7">
        <v>17</v>
      </c>
      <c r="B185" s="9"/>
      <c r="C185" s="61" t="s">
        <v>65</v>
      </c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60"/>
    </row>
    <row r="186" spans="1:41" ht="12.75">
      <c r="A186" s="2"/>
      <c r="B186" s="4"/>
      <c r="C186" s="10" t="s">
        <v>8</v>
      </c>
      <c r="D186" s="9">
        <v>168</v>
      </c>
      <c r="E186" s="8">
        <v>168</v>
      </c>
      <c r="F186" s="8">
        <v>2216</v>
      </c>
      <c r="G186" s="8">
        <v>2216</v>
      </c>
      <c r="H186" s="8">
        <v>1</v>
      </c>
      <c r="I186" s="8">
        <v>1</v>
      </c>
      <c r="J186" s="8">
        <v>14</v>
      </c>
      <c r="K186" s="8">
        <v>14</v>
      </c>
      <c r="L186" s="8">
        <v>8</v>
      </c>
      <c r="M186" s="8">
        <v>8</v>
      </c>
      <c r="N186" s="8">
        <v>87</v>
      </c>
      <c r="O186" s="8">
        <v>87</v>
      </c>
      <c r="P186" s="8">
        <v>6</v>
      </c>
      <c r="Q186" s="8">
        <v>6</v>
      </c>
      <c r="R186" s="8">
        <v>37</v>
      </c>
      <c r="S186" s="8">
        <v>37</v>
      </c>
      <c r="T186" s="8">
        <v>1</v>
      </c>
      <c r="U186" s="8">
        <v>1</v>
      </c>
      <c r="V186" s="8">
        <v>9</v>
      </c>
      <c r="W186" s="8">
        <v>9</v>
      </c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>
        <f>H186+L186+P186+T186+X186</f>
        <v>16</v>
      </c>
      <c r="AK186" s="8">
        <f>I186+M186+Q186+U186+Y186</f>
        <v>16</v>
      </c>
      <c r="AL186" s="8">
        <f>J186+N186+R186+V186+Z186</f>
        <v>147</v>
      </c>
      <c r="AM186" s="8">
        <f>K186+O186+S186+W186+AA186</f>
        <v>147</v>
      </c>
      <c r="AN186" s="38">
        <f>D186+AJ186</f>
        <v>184</v>
      </c>
      <c r="AO186" s="38">
        <f>F186+AL186</f>
        <v>2363</v>
      </c>
    </row>
    <row r="187" spans="1:41" ht="12.75">
      <c r="A187" s="2"/>
      <c r="B187" s="4"/>
      <c r="C187" s="10" t="s">
        <v>9</v>
      </c>
      <c r="D187" s="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>
        <f aca="true" t="shared" si="113" ref="AJ187:AJ194">H187+L187+P187+T187+X187</f>
        <v>0</v>
      </c>
      <c r="AK187" s="8">
        <f aca="true" t="shared" si="114" ref="AK187:AK194">I187+M187+Q187+U187+Y187</f>
        <v>0</v>
      </c>
      <c r="AL187" s="8">
        <f aca="true" t="shared" si="115" ref="AL187:AL194">J187+N187+R187+V187+Z187</f>
        <v>0</v>
      </c>
      <c r="AM187" s="8">
        <f aca="true" t="shared" si="116" ref="AM187:AM194">K187+O187+S187+W187+AA187</f>
        <v>0</v>
      </c>
      <c r="AN187" s="38">
        <f aca="true" t="shared" si="117" ref="AN187:AN194">D187+AJ187</f>
        <v>0</v>
      </c>
      <c r="AO187" s="38">
        <f aca="true" t="shared" si="118" ref="AO187:AO194">F187+AL187</f>
        <v>0</v>
      </c>
    </row>
    <row r="188" spans="1:41" ht="12.75">
      <c r="A188" s="2"/>
      <c r="B188" s="4"/>
      <c r="C188" s="10" t="s">
        <v>10</v>
      </c>
      <c r="D188" s="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>
        <f t="shared" si="113"/>
        <v>0</v>
      </c>
      <c r="AK188" s="8">
        <f t="shared" si="114"/>
        <v>0</v>
      </c>
      <c r="AL188" s="8">
        <f t="shared" si="115"/>
        <v>0</v>
      </c>
      <c r="AM188" s="8">
        <f t="shared" si="116"/>
        <v>0</v>
      </c>
      <c r="AN188" s="38">
        <f t="shared" si="117"/>
        <v>0</v>
      </c>
      <c r="AO188" s="38">
        <f t="shared" si="118"/>
        <v>0</v>
      </c>
    </row>
    <row r="189" spans="1:41" ht="12.75">
      <c r="A189" s="2"/>
      <c r="B189" s="4"/>
      <c r="C189" s="10" t="s">
        <v>11</v>
      </c>
      <c r="D189" s="9">
        <v>1</v>
      </c>
      <c r="E189" s="8">
        <v>1</v>
      </c>
      <c r="F189" s="8">
        <v>12</v>
      </c>
      <c r="G189" s="8">
        <v>12</v>
      </c>
      <c r="H189" s="8">
        <v>11</v>
      </c>
      <c r="I189" s="8">
        <v>11</v>
      </c>
      <c r="J189" s="8">
        <v>116</v>
      </c>
      <c r="K189" s="8">
        <v>116</v>
      </c>
      <c r="L189" s="8">
        <v>1</v>
      </c>
      <c r="M189" s="8">
        <v>1</v>
      </c>
      <c r="N189" s="8">
        <v>8</v>
      </c>
      <c r="O189" s="8">
        <v>8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f t="shared" si="113"/>
        <v>12</v>
      </c>
      <c r="AK189" s="8">
        <f t="shared" si="114"/>
        <v>12</v>
      </c>
      <c r="AL189" s="8">
        <f t="shared" si="115"/>
        <v>124</v>
      </c>
      <c r="AM189" s="8">
        <f t="shared" si="116"/>
        <v>124</v>
      </c>
      <c r="AN189" s="38">
        <f t="shared" si="117"/>
        <v>13</v>
      </c>
      <c r="AO189" s="38">
        <f t="shared" si="118"/>
        <v>136</v>
      </c>
    </row>
    <row r="190" spans="1:41" ht="12.75">
      <c r="A190" s="2"/>
      <c r="B190" s="4"/>
      <c r="C190" s="10" t="s">
        <v>12</v>
      </c>
      <c r="D190" s="9"/>
      <c r="E190" s="8"/>
      <c r="F190" s="8"/>
      <c r="G190" s="8"/>
      <c r="H190" s="8"/>
      <c r="I190" s="8"/>
      <c r="J190" s="8"/>
      <c r="K190" s="8"/>
      <c r="L190" s="8">
        <v>4</v>
      </c>
      <c r="M190" s="8">
        <v>4</v>
      </c>
      <c r="N190" s="8">
        <v>17</v>
      </c>
      <c r="O190" s="8">
        <v>17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>
        <f t="shared" si="113"/>
        <v>4</v>
      </c>
      <c r="AK190" s="8">
        <f t="shared" si="114"/>
        <v>4</v>
      </c>
      <c r="AL190" s="8">
        <f t="shared" si="115"/>
        <v>17</v>
      </c>
      <c r="AM190" s="8">
        <f t="shared" si="116"/>
        <v>17</v>
      </c>
      <c r="AN190" s="38">
        <f t="shared" si="117"/>
        <v>4</v>
      </c>
      <c r="AO190" s="38">
        <f t="shared" si="118"/>
        <v>17</v>
      </c>
    </row>
    <row r="191" spans="1:41" ht="12.75">
      <c r="A191" s="2"/>
      <c r="B191" s="4"/>
      <c r="C191" s="10" t="s">
        <v>13</v>
      </c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>
        <f t="shared" si="113"/>
        <v>0</v>
      </c>
      <c r="AK191" s="8">
        <f t="shared" si="114"/>
        <v>0</v>
      </c>
      <c r="AL191" s="8">
        <f t="shared" si="115"/>
        <v>0</v>
      </c>
      <c r="AM191" s="8">
        <f t="shared" si="116"/>
        <v>0</v>
      </c>
      <c r="AN191" s="38">
        <f t="shared" si="117"/>
        <v>0</v>
      </c>
      <c r="AO191" s="38">
        <f t="shared" si="118"/>
        <v>0</v>
      </c>
    </row>
    <row r="192" spans="1:41" ht="12.75">
      <c r="A192" s="2"/>
      <c r="B192" s="4"/>
      <c r="C192" s="10" t="s">
        <v>14</v>
      </c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>
        <f t="shared" si="113"/>
        <v>0</v>
      </c>
      <c r="AK192" s="8">
        <f t="shared" si="114"/>
        <v>0</v>
      </c>
      <c r="AL192" s="8">
        <f t="shared" si="115"/>
        <v>0</v>
      </c>
      <c r="AM192" s="8">
        <f t="shared" si="116"/>
        <v>0</v>
      </c>
      <c r="AN192" s="38">
        <f t="shared" si="117"/>
        <v>0</v>
      </c>
      <c r="AO192" s="38">
        <f t="shared" si="118"/>
        <v>0</v>
      </c>
    </row>
    <row r="193" spans="1:41" ht="12.75">
      <c r="A193" s="2"/>
      <c r="B193" s="4"/>
      <c r="C193" s="10" t="s">
        <v>15</v>
      </c>
      <c r="D193" s="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>
        <f t="shared" si="113"/>
        <v>0</v>
      </c>
      <c r="AK193" s="8">
        <f t="shared" si="114"/>
        <v>0</v>
      </c>
      <c r="AL193" s="8">
        <f t="shared" si="115"/>
        <v>0</v>
      </c>
      <c r="AM193" s="8">
        <f t="shared" si="116"/>
        <v>0</v>
      </c>
      <c r="AN193" s="38">
        <f t="shared" si="117"/>
        <v>0</v>
      </c>
      <c r="AO193" s="38">
        <f t="shared" si="118"/>
        <v>0</v>
      </c>
    </row>
    <row r="194" spans="1:41" ht="12.75">
      <c r="A194" s="2"/>
      <c r="B194" s="4"/>
      <c r="C194" s="10" t="s">
        <v>16</v>
      </c>
      <c r="D194" s="19">
        <f aca="true" t="shared" si="119" ref="D194:W194">SUM(D186:D193)</f>
        <v>169</v>
      </c>
      <c r="E194" s="20">
        <f t="shared" si="119"/>
        <v>169</v>
      </c>
      <c r="F194" s="20">
        <f t="shared" si="119"/>
        <v>2228</v>
      </c>
      <c r="G194" s="20">
        <f t="shared" si="119"/>
        <v>2228</v>
      </c>
      <c r="H194" s="20">
        <f t="shared" si="119"/>
        <v>12</v>
      </c>
      <c r="I194" s="20">
        <f t="shared" si="119"/>
        <v>12</v>
      </c>
      <c r="J194" s="20">
        <f t="shared" si="119"/>
        <v>130</v>
      </c>
      <c r="K194" s="20">
        <f t="shared" si="119"/>
        <v>130</v>
      </c>
      <c r="L194" s="20">
        <f t="shared" si="119"/>
        <v>13</v>
      </c>
      <c r="M194" s="20">
        <f t="shared" si="119"/>
        <v>13</v>
      </c>
      <c r="N194" s="20">
        <f t="shared" si="119"/>
        <v>112</v>
      </c>
      <c r="O194" s="20">
        <f t="shared" si="119"/>
        <v>112</v>
      </c>
      <c r="P194" s="20">
        <f t="shared" si="119"/>
        <v>6</v>
      </c>
      <c r="Q194" s="20">
        <f t="shared" si="119"/>
        <v>6</v>
      </c>
      <c r="R194" s="20">
        <f t="shared" si="119"/>
        <v>37</v>
      </c>
      <c r="S194" s="20">
        <f t="shared" si="119"/>
        <v>37</v>
      </c>
      <c r="T194" s="20">
        <f t="shared" si="119"/>
        <v>1</v>
      </c>
      <c r="U194" s="20">
        <f t="shared" si="119"/>
        <v>1</v>
      </c>
      <c r="V194" s="20">
        <f t="shared" si="119"/>
        <v>9</v>
      </c>
      <c r="W194" s="20">
        <f t="shared" si="119"/>
        <v>9</v>
      </c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8">
        <f t="shared" si="113"/>
        <v>32</v>
      </c>
      <c r="AK194" s="8">
        <f t="shared" si="114"/>
        <v>32</v>
      </c>
      <c r="AL194" s="8">
        <f t="shared" si="115"/>
        <v>288</v>
      </c>
      <c r="AM194" s="8">
        <f t="shared" si="116"/>
        <v>288</v>
      </c>
      <c r="AN194" s="38">
        <f t="shared" si="117"/>
        <v>201</v>
      </c>
      <c r="AO194" s="38">
        <f t="shared" si="118"/>
        <v>2516</v>
      </c>
    </row>
    <row r="195" spans="1:39" ht="12.75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24"/>
    </row>
    <row r="196" spans="1:39" ht="12.75">
      <c r="A196" s="7">
        <v>18</v>
      </c>
      <c r="B196" s="9"/>
      <c r="C196" s="10" t="s">
        <v>73</v>
      </c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41" ht="12.75">
      <c r="A197" s="2"/>
      <c r="B197" s="4"/>
      <c r="C197" s="10" t="s">
        <v>8</v>
      </c>
      <c r="D197" s="9">
        <v>52</v>
      </c>
      <c r="E197" s="8">
        <v>52</v>
      </c>
      <c r="F197" s="8">
        <v>864</v>
      </c>
      <c r="G197" s="8">
        <v>864</v>
      </c>
      <c r="H197" s="8"/>
      <c r="I197" s="8"/>
      <c r="J197" s="8"/>
      <c r="K197" s="8"/>
      <c r="L197" s="8">
        <v>21</v>
      </c>
      <c r="M197" s="8">
        <v>20</v>
      </c>
      <c r="N197" s="8">
        <v>166</v>
      </c>
      <c r="O197" s="8">
        <v>154</v>
      </c>
      <c r="P197" s="8">
        <v>8</v>
      </c>
      <c r="Q197" s="8">
        <v>7</v>
      </c>
      <c r="R197" s="8">
        <v>55</v>
      </c>
      <c r="S197" s="8">
        <v>47</v>
      </c>
      <c r="T197" s="8">
        <v>1</v>
      </c>
      <c r="U197" s="8">
        <v>1</v>
      </c>
      <c r="V197" s="8">
        <v>12</v>
      </c>
      <c r="W197" s="8">
        <v>12</v>
      </c>
      <c r="X197" s="8"/>
      <c r="Y197" s="8"/>
      <c r="Z197" s="8"/>
      <c r="AA197" s="8"/>
      <c r="AB197" s="8">
        <v>1</v>
      </c>
      <c r="AC197" s="8">
        <v>1</v>
      </c>
      <c r="AD197" s="8">
        <v>7</v>
      </c>
      <c r="AE197" s="8">
        <v>7</v>
      </c>
      <c r="AF197" s="8"/>
      <c r="AG197" s="8"/>
      <c r="AH197" s="8"/>
      <c r="AI197" s="8"/>
      <c r="AJ197" s="8">
        <f>H197+L197+P197+T197+X197+AB197+AF197</f>
        <v>31</v>
      </c>
      <c r="AK197" s="8">
        <f>I197+M197+Q197+U197+Y197+AC197+AG197</f>
        <v>29</v>
      </c>
      <c r="AL197" s="8">
        <f>J197+N197+R197+V197+Z197+AD197+AH197</f>
        <v>240</v>
      </c>
      <c r="AM197" s="8">
        <f>K197+O197+S197+W197+AA197+AE197+AI197</f>
        <v>220</v>
      </c>
      <c r="AN197" s="38">
        <f>D197+AJ197</f>
        <v>83</v>
      </c>
      <c r="AO197" s="38">
        <f>F197+AL197</f>
        <v>1104</v>
      </c>
    </row>
    <row r="198" spans="1:41" ht="12.75">
      <c r="A198" s="2"/>
      <c r="B198" s="12"/>
      <c r="C198" s="10" t="s">
        <v>9</v>
      </c>
      <c r="D198" s="9">
        <v>1</v>
      </c>
      <c r="E198" s="8">
        <v>1</v>
      </c>
      <c r="F198" s="8">
        <v>9</v>
      </c>
      <c r="G198" s="8">
        <v>9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>
        <f aca="true" t="shared" si="120" ref="AJ198:AJ205">H198+L198+P198+T198+X198+AB198+AF198</f>
        <v>0</v>
      </c>
      <c r="AK198" s="8">
        <f aca="true" t="shared" si="121" ref="AK198:AK205">I198+M198+Q198+U198+Y198+AC198+AG198</f>
        <v>0</v>
      </c>
      <c r="AL198" s="8">
        <f aca="true" t="shared" si="122" ref="AL198:AL205">J198+N198+R198+V198+Z198+AD198+AH198</f>
        <v>0</v>
      </c>
      <c r="AM198" s="8">
        <f aca="true" t="shared" si="123" ref="AM198:AM205">K198+O198+S198+W198+AA198+AE198+AI198</f>
        <v>0</v>
      </c>
      <c r="AN198" s="38">
        <f aca="true" t="shared" si="124" ref="AN198:AN205">D198+AJ198</f>
        <v>1</v>
      </c>
      <c r="AO198" s="38">
        <f aca="true" t="shared" si="125" ref="AO198:AO205">F198+AL198</f>
        <v>9</v>
      </c>
    </row>
    <row r="199" spans="1:41" ht="12.75">
      <c r="A199" s="2"/>
      <c r="B199" s="4"/>
      <c r="C199" s="10" t="s">
        <v>10</v>
      </c>
      <c r="D199" s="9"/>
      <c r="E199" s="8"/>
      <c r="F199" s="8"/>
      <c r="G199" s="8"/>
      <c r="H199" s="8"/>
      <c r="I199" s="8"/>
      <c r="J199" s="8"/>
      <c r="K199" s="8"/>
      <c r="L199" s="8">
        <v>1</v>
      </c>
      <c r="M199" s="8">
        <v>0</v>
      </c>
      <c r="N199" s="8">
        <v>11</v>
      </c>
      <c r="O199" s="8">
        <v>0</v>
      </c>
      <c r="P199" s="8">
        <v>1</v>
      </c>
      <c r="Q199" s="8">
        <v>0</v>
      </c>
      <c r="R199" s="8">
        <v>1</v>
      </c>
      <c r="S199" s="8">
        <v>0</v>
      </c>
      <c r="T199" s="8">
        <v>1</v>
      </c>
      <c r="U199" s="8">
        <v>1</v>
      </c>
      <c r="V199" s="8">
        <v>9</v>
      </c>
      <c r="W199" s="8">
        <v>9</v>
      </c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f t="shared" si="120"/>
        <v>3</v>
      </c>
      <c r="AK199" s="8">
        <f t="shared" si="121"/>
        <v>1</v>
      </c>
      <c r="AL199" s="8">
        <f t="shared" si="122"/>
        <v>21</v>
      </c>
      <c r="AM199" s="8">
        <f t="shared" si="123"/>
        <v>9</v>
      </c>
      <c r="AN199" s="38">
        <f t="shared" si="124"/>
        <v>3</v>
      </c>
      <c r="AO199" s="38">
        <f t="shared" si="125"/>
        <v>21</v>
      </c>
    </row>
    <row r="200" spans="1:41" ht="12.75">
      <c r="A200" s="2"/>
      <c r="B200" s="4"/>
      <c r="C200" s="10" t="s">
        <v>11</v>
      </c>
      <c r="D200" s="9">
        <v>6</v>
      </c>
      <c r="E200" s="8">
        <v>6</v>
      </c>
      <c r="F200" s="8">
        <v>56</v>
      </c>
      <c r="G200" s="8">
        <v>56</v>
      </c>
      <c r="H200" s="8"/>
      <c r="I200" s="8"/>
      <c r="J200" s="8"/>
      <c r="K200" s="8"/>
      <c r="L200" s="8">
        <v>3</v>
      </c>
      <c r="M200" s="8">
        <v>1</v>
      </c>
      <c r="N200" s="8">
        <v>18</v>
      </c>
      <c r="O200" s="8">
        <v>8</v>
      </c>
      <c r="P200" s="8">
        <v>1</v>
      </c>
      <c r="Q200" s="8">
        <v>1</v>
      </c>
      <c r="R200" s="8">
        <v>5</v>
      </c>
      <c r="S200" s="8">
        <v>5</v>
      </c>
      <c r="T200" s="8">
        <v>1</v>
      </c>
      <c r="U200" s="8">
        <v>0</v>
      </c>
      <c r="V200" s="8">
        <v>8</v>
      </c>
      <c r="W200" s="8">
        <v>0</v>
      </c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>
        <f t="shared" si="120"/>
        <v>5</v>
      </c>
      <c r="AK200" s="8">
        <f t="shared" si="121"/>
        <v>2</v>
      </c>
      <c r="AL200" s="8">
        <f t="shared" si="122"/>
        <v>31</v>
      </c>
      <c r="AM200" s="8">
        <f t="shared" si="123"/>
        <v>13</v>
      </c>
      <c r="AN200" s="38">
        <f t="shared" si="124"/>
        <v>11</v>
      </c>
      <c r="AO200" s="38">
        <f t="shared" si="125"/>
        <v>87</v>
      </c>
    </row>
    <row r="201" spans="1:41" ht="12.75">
      <c r="A201" s="2"/>
      <c r="B201" s="4"/>
      <c r="C201" s="10" t="s">
        <v>12</v>
      </c>
      <c r="D201" s="9">
        <v>1</v>
      </c>
      <c r="E201" s="8">
        <v>1</v>
      </c>
      <c r="F201" s="8">
        <v>8</v>
      </c>
      <c r="G201" s="8">
        <v>8</v>
      </c>
      <c r="H201" s="8"/>
      <c r="I201" s="8"/>
      <c r="J201" s="8"/>
      <c r="K201" s="8"/>
      <c r="L201" s="8">
        <v>1</v>
      </c>
      <c r="M201" s="8">
        <v>1</v>
      </c>
      <c r="N201" s="8">
        <v>15</v>
      </c>
      <c r="O201" s="8">
        <v>15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>
        <f t="shared" si="120"/>
        <v>1</v>
      </c>
      <c r="AK201" s="8">
        <f t="shared" si="121"/>
        <v>1</v>
      </c>
      <c r="AL201" s="8">
        <f t="shared" si="122"/>
        <v>15</v>
      </c>
      <c r="AM201" s="8">
        <f t="shared" si="123"/>
        <v>15</v>
      </c>
      <c r="AN201" s="38">
        <f t="shared" si="124"/>
        <v>2</v>
      </c>
      <c r="AO201" s="38">
        <f t="shared" si="125"/>
        <v>23</v>
      </c>
    </row>
    <row r="202" spans="1:41" ht="12.75">
      <c r="A202" s="2"/>
      <c r="B202" s="4"/>
      <c r="C202" s="10" t="s">
        <v>13</v>
      </c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>
        <f t="shared" si="120"/>
        <v>0</v>
      </c>
      <c r="AK202" s="8">
        <f t="shared" si="121"/>
        <v>0</v>
      </c>
      <c r="AL202" s="8">
        <f t="shared" si="122"/>
        <v>0</v>
      </c>
      <c r="AM202" s="8">
        <f t="shared" si="123"/>
        <v>0</v>
      </c>
      <c r="AN202" s="38">
        <f t="shared" si="124"/>
        <v>0</v>
      </c>
      <c r="AO202" s="38">
        <f t="shared" si="125"/>
        <v>0</v>
      </c>
    </row>
    <row r="203" spans="1:41" ht="12.75">
      <c r="A203" s="2"/>
      <c r="B203" s="4"/>
      <c r="C203" s="10" t="s">
        <v>14</v>
      </c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>
        <f t="shared" si="120"/>
        <v>0</v>
      </c>
      <c r="AK203" s="8">
        <f t="shared" si="121"/>
        <v>0</v>
      </c>
      <c r="AL203" s="8">
        <f t="shared" si="122"/>
        <v>0</v>
      </c>
      <c r="AM203" s="8">
        <f t="shared" si="123"/>
        <v>0</v>
      </c>
      <c r="AN203" s="38">
        <f t="shared" si="124"/>
        <v>0</v>
      </c>
      <c r="AO203" s="38">
        <f t="shared" si="125"/>
        <v>0</v>
      </c>
    </row>
    <row r="204" spans="1:41" ht="12.75">
      <c r="A204" s="2"/>
      <c r="B204" s="4"/>
      <c r="C204" s="10" t="s">
        <v>15</v>
      </c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f t="shared" si="120"/>
        <v>0</v>
      </c>
      <c r="AK204" s="8">
        <f t="shared" si="121"/>
        <v>0</v>
      </c>
      <c r="AL204" s="8">
        <f t="shared" si="122"/>
        <v>0</v>
      </c>
      <c r="AM204" s="8">
        <f t="shared" si="123"/>
        <v>0</v>
      </c>
      <c r="AN204" s="38">
        <f t="shared" si="124"/>
        <v>0</v>
      </c>
      <c r="AO204" s="38">
        <f t="shared" si="125"/>
        <v>0</v>
      </c>
    </row>
    <row r="205" spans="1:41" ht="12.75">
      <c r="A205" s="2"/>
      <c r="B205" s="4"/>
      <c r="C205" s="10" t="s">
        <v>16</v>
      </c>
      <c r="D205" s="19">
        <f>SUM(D197:D204)</f>
        <v>60</v>
      </c>
      <c r="E205" s="20">
        <f>SUM(E197:E204)</f>
        <v>60</v>
      </c>
      <c r="F205" s="20">
        <f>SUM(F197:F204)</f>
        <v>937</v>
      </c>
      <c r="G205" s="20">
        <f>SUM(G197:G204)</f>
        <v>937</v>
      </c>
      <c r="H205" s="20"/>
      <c r="I205" s="20"/>
      <c r="J205" s="20"/>
      <c r="K205" s="20"/>
      <c r="L205" s="20">
        <f aca="true" t="shared" si="126" ref="L205:W205">SUM(L197:L204)</f>
        <v>26</v>
      </c>
      <c r="M205" s="20">
        <f t="shared" si="126"/>
        <v>22</v>
      </c>
      <c r="N205" s="20">
        <f t="shared" si="126"/>
        <v>210</v>
      </c>
      <c r="O205" s="20">
        <f t="shared" si="126"/>
        <v>177</v>
      </c>
      <c r="P205" s="20">
        <f t="shared" si="126"/>
        <v>10</v>
      </c>
      <c r="Q205" s="20">
        <f t="shared" si="126"/>
        <v>8</v>
      </c>
      <c r="R205" s="20">
        <f t="shared" si="126"/>
        <v>61</v>
      </c>
      <c r="S205" s="20">
        <f t="shared" si="126"/>
        <v>52</v>
      </c>
      <c r="T205" s="20">
        <f t="shared" si="126"/>
        <v>3</v>
      </c>
      <c r="U205" s="20">
        <f t="shared" si="126"/>
        <v>2</v>
      </c>
      <c r="V205" s="20">
        <f t="shared" si="126"/>
        <v>29</v>
      </c>
      <c r="W205" s="20">
        <f t="shared" si="126"/>
        <v>21</v>
      </c>
      <c r="X205" s="20"/>
      <c r="Y205" s="20"/>
      <c r="Z205" s="20"/>
      <c r="AA205" s="20"/>
      <c r="AB205" s="20">
        <f>SUM(AB197:AB204)</f>
        <v>1</v>
      </c>
      <c r="AC205" s="20">
        <f>SUM(AC197:AC204)</f>
        <v>1</v>
      </c>
      <c r="AD205" s="20">
        <f>SUM(AD197:AD204)</f>
        <v>7</v>
      </c>
      <c r="AE205" s="20">
        <f>SUM(AE197:AE204)</f>
        <v>7</v>
      </c>
      <c r="AF205" s="20"/>
      <c r="AG205" s="20"/>
      <c r="AH205" s="20"/>
      <c r="AI205" s="20"/>
      <c r="AJ205" s="8">
        <f t="shared" si="120"/>
        <v>40</v>
      </c>
      <c r="AK205" s="8">
        <f t="shared" si="121"/>
        <v>33</v>
      </c>
      <c r="AL205" s="8">
        <f t="shared" si="122"/>
        <v>307</v>
      </c>
      <c r="AM205" s="8">
        <f t="shared" si="123"/>
        <v>257</v>
      </c>
      <c r="AN205" s="38">
        <f t="shared" si="124"/>
        <v>100</v>
      </c>
      <c r="AO205" s="38">
        <f t="shared" si="125"/>
        <v>1244</v>
      </c>
    </row>
    <row r="206" spans="1:39" ht="12.75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24"/>
    </row>
    <row r="207" spans="1:39" ht="12.75">
      <c r="A207" s="7">
        <v>19</v>
      </c>
      <c r="B207" s="9"/>
      <c r="C207" s="10" t="s">
        <v>74</v>
      </c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41" ht="12.75">
      <c r="A208" s="2"/>
      <c r="B208" s="4"/>
      <c r="C208" s="10" t="s">
        <v>8</v>
      </c>
      <c r="D208" s="9">
        <v>5</v>
      </c>
      <c r="E208" s="8">
        <v>5</v>
      </c>
      <c r="F208" s="8">
        <v>56</v>
      </c>
      <c r="G208" s="8">
        <v>56</v>
      </c>
      <c r="H208" s="8"/>
      <c r="I208" s="8"/>
      <c r="J208" s="8"/>
      <c r="K208" s="8"/>
      <c r="L208" s="8">
        <v>10</v>
      </c>
      <c r="M208" s="8">
        <v>10</v>
      </c>
      <c r="N208" s="8">
        <v>93</v>
      </c>
      <c r="O208" s="8">
        <v>93</v>
      </c>
      <c r="P208" s="8">
        <v>6</v>
      </c>
      <c r="Q208" s="8">
        <v>6</v>
      </c>
      <c r="R208" s="8">
        <v>28</v>
      </c>
      <c r="S208" s="8">
        <v>28</v>
      </c>
      <c r="T208" s="8">
        <v>2</v>
      </c>
      <c r="U208" s="8">
        <v>2</v>
      </c>
      <c r="V208" s="8">
        <v>12</v>
      </c>
      <c r="W208" s="8">
        <v>12</v>
      </c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>
        <f>L208+P208+T208+X208+AB208+AF208</f>
        <v>18</v>
      </c>
      <c r="AK208" s="8">
        <f>M208+Q208+U208+Y208+AC208+AG208</f>
        <v>18</v>
      </c>
      <c r="AL208" s="8">
        <f>N208+R208+V208+Z208+AD208+AG208</f>
        <v>133</v>
      </c>
      <c r="AM208" s="8">
        <f>K208+O208+S208+W208+AA208+AE208+AI208</f>
        <v>133</v>
      </c>
      <c r="AN208">
        <f>D208+AJ208</f>
        <v>23</v>
      </c>
      <c r="AO208">
        <f>F208+AL208</f>
        <v>189</v>
      </c>
    </row>
    <row r="209" spans="1:41" ht="12.75">
      <c r="A209" s="2"/>
      <c r="B209" s="12"/>
      <c r="C209" s="10" t="s">
        <v>9</v>
      </c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>
        <v>1</v>
      </c>
      <c r="Q209" s="8">
        <v>1</v>
      </c>
      <c r="R209" s="8">
        <v>9</v>
      </c>
      <c r="S209" s="8">
        <v>9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>
        <f aca="true" t="shared" si="127" ref="AJ209:AJ216">L209+P209+T209+X209+AB209+AF209</f>
        <v>1</v>
      </c>
      <c r="AK209" s="8">
        <f aca="true" t="shared" si="128" ref="AK209:AK216">M209+Q209+U209+Y209+AC209+AG209</f>
        <v>1</v>
      </c>
      <c r="AL209" s="8">
        <f aca="true" t="shared" si="129" ref="AL209:AL216">N209+R209+V209+Z209+AD209+AG209</f>
        <v>9</v>
      </c>
      <c r="AM209" s="8">
        <f aca="true" t="shared" si="130" ref="AM209:AM216">K209+O209+S209+W209+AA209+AE209+AI209</f>
        <v>9</v>
      </c>
      <c r="AN209">
        <f aca="true" t="shared" si="131" ref="AN209:AN227">D209+AJ209</f>
        <v>1</v>
      </c>
      <c r="AO209">
        <f aca="true" t="shared" si="132" ref="AO209:AO227">F209+AL209</f>
        <v>9</v>
      </c>
    </row>
    <row r="210" spans="1:41" ht="12.75">
      <c r="A210" s="2"/>
      <c r="B210" s="4"/>
      <c r="C210" s="10" t="s">
        <v>10</v>
      </c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>
        <f t="shared" si="127"/>
        <v>0</v>
      </c>
      <c r="AK210" s="8">
        <f t="shared" si="128"/>
        <v>0</v>
      </c>
      <c r="AL210" s="8">
        <f t="shared" si="129"/>
        <v>0</v>
      </c>
      <c r="AM210" s="8">
        <f t="shared" si="130"/>
        <v>0</v>
      </c>
      <c r="AN210">
        <f t="shared" si="131"/>
        <v>0</v>
      </c>
      <c r="AO210">
        <f t="shared" si="132"/>
        <v>0</v>
      </c>
    </row>
    <row r="211" spans="1:41" ht="12.75">
      <c r="A211" s="2"/>
      <c r="B211" s="4"/>
      <c r="C211" s="10" t="s">
        <v>11</v>
      </c>
      <c r="D211" s="9">
        <v>1</v>
      </c>
      <c r="E211" s="8">
        <v>1</v>
      </c>
      <c r="F211" s="8">
        <v>8</v>
      </c>
      <c r="G211" s="8">
        <v>8</v>
      </c>
      <c r="H211" s="8"/>
      <c r="I211" s="8"/>
      <c r="J211" s="8"/>
      <c r="K211" s="8"/>
      <c r="L211" s="8">
        <v>4</v>
      </c>
      <c r="M211" s="8">
        <v>4</v>
      </c>
      <c r="N211" s="8">
        <v>24</v>
      </c>
      <c r="O211" s="8">
        <v>24</v>
      </c>
      <c r="P211" s="8">
        <v>1</v>
      </c>
      <c r="Q211" s="8">
        <v>1</v>
      </c>
      <c r="R211" s="8">
        <v>11</v>
      </c>
      <c r="S211" s="8">
        <v>11</v>
      </c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>
        <f t="shared" si="127"/>
        <v>5</v>
      </c>
      <c r="AK211" s="8">
        <f t="shared" si="128"/>
        <v>5</v>
      </c>
      <c r="AL211" s="8">
        <f t="shared" si="129"/>
        <v>35</v>
      </c>
      <c r="AM211" s="8">
        <f t="shared" si="130"/>
        <v>35</v>
      </c>
      <c r="AN211">
        <f t="shared" si="131"/>
        <v>6</v>
      </c>
      <c r="AO211">
        <f t="shared" si="132"/>
        <v>43</v>
      </c>
    </row>
    <row r="212" spans="1:41" ht="12.75">
      <c r="A212" s="2"/>
      <c r="B212" s="4"/>
      <c r="C212" s="10" t="s">
        <v>12</v>
      </c>
      <c r="D212" s="9">
        <v>1</v>
      </c>
      <c r="E212" s="8">
        <v>1</v>
      </c>
      <c r="F212" s="8">
        <v>10</v>
      </c>
      <c r="G212" s="8">
        <v>10</v>
      </c>
      <c r="H212" s="8"/>
      <c r="I212" s="8"/>
      <c r="J212" s="8"/>
      <c r="K212" s="8"/>
      <c r="L212" s="8">
        <v>2</v>
      </c>
      <c r="M212" s="8">
        <v>2</v>
      </c>
      <c r="N212" s="8">
        <v>8</v>
      </c>
      <c r="O212" s="8">
        <v>8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>
        <f t="shared" si="127"/>
        <v>2</v>
      </c>
      <c r="AK212" s="8">
        <f t="shared" si="128"/>
        <v>2</v>
      </c>
      <c r="AL212" s="8">
        <f t="shared" si="129"/>
        <v>8</v>
      </c>
      <c r="AM212" s="8">
        <f t="shared" si="130"/>
        <v>8</v>
      </c>
      <c r="AN212">
        <f t="shared" si="131"/>
        <v>3</v>
      </c>
      <c r="AO212">
        <f t="shared" si="132"/>
        <v>18</v>
      </c>
    </row>
    <row r="213" spans="1:41" ht="12.75">
      <c r="A213" s="2"/>
      <c r="B213" s="4"/>
      <c r="C213" s="10" t="s">
        <v>13</v>
      </c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f t="shared" si="127"/>
        <v>0</v>
      </c>
      <c r="AK213" s="8">
        <f t="shared" si="128"/>
        <v>0</v>
      </c>
      <c r="AL213" s="8">
        <f t="shared" si="129"/>
        <v>0</v>
      </c>
      <c r="AM213" s="8">
        <f t="shared" si="130"/>
        <v>0</v>
      </c>
      <c r="AN213">
        <f t="shared" si="131"/>
        <v>0</v>
      </c>
      <c r="AO213">
        <f t="shared" si="132"/>
        <v>0</v>
      </c>
    </row>
    <row r="214" spans="1:41" ht="12.75">
      <c r="A214" s="2"/>
      <c r="B214" s="4"/>
      <c r="C214" s="10" t="s">
        <v>14</v>
      </c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>
        <f t="shared" si="127"/>
        <v>0</v>
      </c>
      <c r="AK214" s="8">
        <f t="shared" si="128"/>
        <v>0</v>
      </c>
      <c r="AL214" s="8">
        <f t="shared" si="129"/>
        <v>0</v>
      </c>
      <c r="AM214" s="8">
        <f t="shared" si="130"/>
        <v>0</v>
      </c>
      <c r="AN214">
        <f t="shared" si="131"/>
        <v>0</v>
      </c>
      <c r="AO214">
        <f t="shared" si="132"/>
        <v>0</v>
      </c>
    </row>
    <row r="215" spans="1:41" ht="12.75">
      <c r="A215" s="2"/>
      <c r="B215" s="4"/>
      <c r="C215" s="10" t="s">
        <v>15</v>
      </c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>
        <f t="shared" si="127"/>
        <v>0</v>
      </c>
      <c r="AK215" s="8">
        <f t="shared" si="128"/>
        <v>0</v>
      </c>
      <c r="AL215" s="8">
        <f t="shared" si="129"/>
        <v>0</v>
      </c>
      <c r="AM215" s="8">
        <f t="shared" si="130"/>
        <v>0</v>
      </c>
      <c r="AN215">
        <f t="shared" si="131"/>
        <v>0</v>
      </c>
      <c r="AO215">
        <f t="shared" si="132"/>
        <v>0</v>
      </c>
    </row>
    <row r="216" spans="1:41" ht="12.75">
      <c r="A216" s="2"/>
      <c r="B216" s="4"/>
      <c r="C216" s="10" t="s">
        <v>16</v>
      </c>
      <c r="D216" s="19">
        <f>SUM(D208:D215)</f>
        <v>7</v>
      </c>
      <c r="E216" s="20">
        <f>SUM(E208:E215)</f>
        <v>7</v>
      </c>
      <c r="F216" s="20">
        <f>SUM(F208:F215)</f>
        <v>74</v>
      </c>
      <c r="G216" s="20">
        <f>SUM(G208:G215)</f>
        <v>74</v>
      </c>
      <c r="H216" s="20"/>
      <c r="I216" s="20"/>
      <c r="J216" s="20"/>
      <c r="K216" s="20"/>
      <c r="L216" s="20">
        <f aca="true" t="shared" si="133" ref="L216:W216">SUM(L208:L215)</f>
        <v>16</v>
      </c>
      <c r="M216" s="20">
        <f t="shared" si="133"/>
        <v>16</v>
      </c>
      <c r="N216" s="20">
        <f t="shared" si="133"/>
        <v>125</v>
      </c>
      <c r="O216" s="20">
        <f t="shared" si="133"/>
        <v>125</v>
      </c>
      <c r="P216" s="20">
        <f t="shared" si="133"/>
        <v>8</v>
      </c>
      <c r="Q216" s="20">
        <f t="shared" si="133"/>
        <v>8</v>
      </c>
      <c r="R216" s="20">
        <f t="shared" si="133"/>
        <v>48</v>
      </c>
      <c r="S216" s="20">
        <f t="shared" si="133"/>
        <v>48</v>
      </c>
      <c r="T216" s="20">
        <f t="shared" si="133"/>
        <v>2</v>
      </c>
      <c r="U216" s="20">
        <f t="shared" si="133"/>
        <v>2</v>
      </c>
      <c r="V216" s="20">
        <f t="shared" si="133"/>
        <v>12</v>
      </c>
      <c r="W216" s="20">
        <f t="shared" si="133"/>
        <v>12</v>
      </c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8">
        <f t="shared" si="127"/>
        <v>26</v>
      </c>
      <c r="AK216" s="8">
        <f t="shared" si="128"/>
        <v>26</v>
      </c>
      <c r="AL216" s="8">
        <f t="shared" si="129"/>
        <v>185</v>
      </c>
      <c r="AM216" s="8">
        <f t="shared" si="130"/>
        <v>185</v>
      </c>
      <c r="AN216">
        <f t="shared" si="131"/>
        <v>33</v>
      </c>
      <c r="AO216">
        <f t="shared" si="132"/>
        <v>259</v>
      </c>
    </row>
    <row r="217" spans="1:41" ht="12.75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24"/>
      <c r="AN217">
        <f t="shared" si="131"/>
        <v>0</v>
      </c>
      <c r="AO217">
        <f t="shared" si="132"/>
        <v>0</v>
      </c>
    </row>
    <row r="218" spans="1:41" ht="12.75">
      <c r="A218" s="7">
        <v>20</v>
      </c>
      <c r="B218" s="9"/>
      <c r="C218" s="61" t="s">
        <v>46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60"/>
      <c r="AN218">
        <f t="shared" si="131"/>
        <v>0</v>
      </c>
      <c r="AO218">
        <f t="shared" si="132"/>
        <v>0</v>
      </c>
    </row>
    <row r="219" spans="1:41" ht="12.75">
      <c r="A219" s="2"/>
      <c r="B219" s="4"/>
      <c r="C219" s="10" t="s">
        <v>8</v>
      </c>
      <c r="D219" s="9">
        <v>124</v>
      </c>
      <c r="E219" s="8">
        <v>124</v>
      </c>
      <c r="F219" s="8">
        <v>1681</v>
      </c>
      <c r="G219" s="8">
        <v>1681</v>
      </c>
      <c r="H219" s="8">
        <v>3</v>
      </c>
      <c r="I219" s="8">
        <v>1</v>
      </c>
      <c r="J219" s="8">
        <v>31</v>
      </c>
      <c r="K219" s="8">
        <v>12</v>
      </c>
      <c r="L219" s="8">
        <v>20</v>
      </c>
      <c r="M219" s="8">
        <v>10</v>
      </c>
      <c r="N219" s="8">
        <v>218</v>
      </c>
      <c r="O219" s="8">
        <v>114</v>
      </c>
      <c r="P219" s="8">
        <v>8</v>
      </c>
      <c r="Q219" s="8">
        <v>8</v>
      </c>
      <c r="R219" s="8">
        <v>86</v>
      </c>
      <c r="S219" s="8">
        <v>86</v>
      </c>
      <c r="T219" s="8">
        <v>4</v>
      </c>
      <c r="U219" s="8">
        <v>4</v>
      </c>
      <c r="V219" s="8">
        <v>36</v>
      </c>
      <c r="W219" s="8">
        <v>36</v>
      </c>
      <c r="X219" s="8"/>
      <c r="Y219" s="8"/>
      <c r="Z219" s="8"/>
      <c r="AA219" s="8"/>
      <c r="AB219" s="8">
        <v>1</v>
      </c>
      <c r="AC219" s="8">
        <v>0</v>
      </c>
      <c r="AD219" s="8">
        <v>11</v>
      </c>
      <c r="AE219" s="8">
        <v>0</v>
      </c>
      <c r="AF219" s="8"/>
      <c r="AG219" s="8"/>
      <c r="AH219" s="8"/>
      <c r="AI219" s="8"/>
      <c r="AJ219" s="8">
        <f>H219+L219+P219+T219+X219+AB219+AF219</f>
        <v>36</v>
      </c>
      <c r="AK219" s="8">
        <f>I219+M219+Q219+U219+Y219+AC219+AG219</f>
        <v>23</v>
      </c>
      <c r="AL219" s="8">
        <f>J219+N219+R219+V219+Z219+AD219+AH219</f>
        <v>382</v>
      </c>
      <c r="AM219" s="8">
        <f>K219+O219+S219+W219+AA219+AE219+AI219</f>
        <v>248</v>
      </c>
      <c r="AN219">
        <f t="shared" si="131"/>
        <v>160</v>
      </c>
      <c r="AO219">
        <f t="shared" si="132"/>
        <v>2063</v>
      </c>
    </row>
    <row r="220" spans="1:41" ht="12.75">
      <c r="A220" s="2"/>
      <c r="B220" s="4"/>
      <c r="C220" s="10" t="s">
        <v>9</v>
      </c>
      <c r="D220" s="9"/>
      <c r="E220" s="8"/>
      <c r="F220" s="8"/>
      <c r="G220" s="8"/>
      <c r="H220">
        <v>2</v>
      </c>
      <c r="I220">
        <v>1</v>
      </c>
      <c r="J220">
        <v>13</v>
      </c>
      <c r="K220">
        <v>7</v>
      </c>
      <c r="L220" s="8">
        <v>2</v>
      </c>
      <c r="M220" s="8">
        <v>2</v>
      </c>
      <c r="N220" s="8">
        <v>23</v>
      </c>
      <c r="O220" s="8">
        <v>23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>
        <f aca="true" t="shared" si="134" ref="AJ220:AJ226">H220+L220+P220+T220+X220+AB220+AF220</f>
        <v>4</v>
      </c>
      <c r="AK220" s="8">
        <f aca="true" t="shared" si="135" ref="AK220:AK226">I220+M220+Q220+U220+Y220+AC220+AG220</f>
        <v>3</v>
      </c>
      <c r="AL220" s="8">
        <f aca="true" t="shared" si="136" ref="AL220:AL226">J220+N220+R220+V220+Z220+AD220+AH220</f>
        <v>36</v>
      </c>
      <c r="AM220" s="8">
        <f aca="true" t="shared" si="137" ref="AM220:AM226">K220+O220+S220+W220+AA220+AE220+AI220</f>
        <v>30</v>
      </c>
      <c r="AN220">
        <f t="shared" si="131"/>
        <v>4</v>
      </c>
      <c r="AO220">
        <f t="shared" si="132"/>
        <v>36</v>
      </c>
    </row>
    <row r="221" spans="1:41" ht="12.75">
      <c r="A221" s="2"/>
      <c r="B221" s="4"/>
      <c r="C221" s="10" t="s">
        <v>10</v>
      </c>
      <c r="D221" s="9"/>
      <c r="E221" s="8"/>
      <c r="F221" s="8"/>
      <c r="G221" s="8"/>
      <c r="H221" s="8">
        <v>2</v>
      </c>
      <c r="I221" s="8">
        <v>1</v>
      </c>
      <c r="J221" s="8">
        <v>10</v>
      </c>
      <c r="K221" s="8">
        <v>5</v>
      </c>
      <c r="L221" s="8">
        <v>3</v>
      </c>
      <c r="M221" s="8">
        <v>2</v>
      </c>
      <c r="N221" s="8">
        <v>23</v>
      </c>
      <c r="O221" s="8">
        <v>15</v>
      </c>
      <c r="P221" s="8">
        <v>3</v>
      </c>
      <c r="Q221" s="8">
        <v>2</v>
      </c>
      <c r="R221" s="8">
        <v>35</v>
      </c>
      <c r="S221" s="8">
        <v>27</v>
      </c>
      <c r="T221" s="8">
        <v>2</v>
      </c>
      <c r="U221" s="8">
        <v>0</v>
      </c>
      <c r="V221" s="8">
        <v>17</v>
      </c>
      <c r="W221" s="8">
        <v>0</v>
      </c>
      <c r="X221" s="8">
        <v>3</v>
      </c>
      <c r="Y221" s="8">
        <v>0</v>
      </c>
      <c r="Z221" s="8">
        <v>26</v>
      </c>
      <c r="AA221" s="8">
        <v>0</v>
      </c>
      <c r="AB221" s="8">
        <v>1</v>
      </c>
      <c r="AC221" s="8">
        <v>0</v>
      </c>
      <c r="AD221" s="8">
        <v>8</v>
      </c>
      <c r="AE221" s="8">
        <v>0</v>
      </c>
      <c r="AF221" s="8"/>
      <c r="AG221" s="8"/>
      <c r="AH221" s="8"/>
      <c r="AI221" s="8"/>
      <c r="AJ221" s="8">
        <f t="shared" si="134"/>
        <v>14</v>
      </c>
      <c r="AK221" s="8">
        <f t="shared" si="135"/>
        <v>5</v>
      </c>
      <c r="AL221" s="8">
        <f t="shared" si="136"/>
        <v>119</v>
      </c>
      <c r="AM221" s="8">
        <f t="shared" si="137"/>
        <v>47</v>
      </c>
      <c r="AN221">
        <f t="shared" si="131"/>
        <v>14</v>
      </c>
      <c r="AO221">
        <f t="shared" si="132"/>
        <v>119</v>
      </c>
    </row>
    <row r="222" spans="1:41" ht="12.75">
      <c r="A222" s="2"/>
      <c r="B222" s="4"/>
      <c r="C222" s="10" t="s">
        <v>11</v>
      </c>
      <c r="D222" s="9">
        <v>5</v>
      </c>
      <c r="E222" s="8">
        <v>5</v>
      </c>
      <c r="F222" s="8">
        <v>51</v>
      </c>
      <c r="G222" s="8">
        <v>51</v>
      </c>
      <c r="H222" s="8">
        <v>2</v>
      </c>
      <c r="I222" s="8">
        <v>0</v>
      </c>
      <c r="J222" s="8">
        <v>14</v>
      </c>
      <c r="K222" s="8">
        <v>0</v>
      </c>
      <c r="L222" s="8">
        <v>9</v>
      </c>
      <c r="M222" s="8">
        <v>4</v>
      </c>
      <c r="N222" s="8">
        <v>76</v>
      </c>
      <c r="O222" s="8">
        <v>42</v>
      </c>
      <c r="P222" s="8">
        <v>6</v>
      </c>
      <c r="Q222" s="8">
        <v>3</v>
      </c>
      <c r="R222" s="8">
        <v>61</v>
      </c>
      <c r="S222" s="8">
        <v>29</v>
      </c>
      <c r="T222" s="8">
        <v>2</v>
      </c>
      <c r="U222" s="8">
        <v>0</v>
      </c>
      <c r="V222" s="8">
        <v>20</v>
      </c>
      <c r="W222" s="8">
        <v>0</v>
      </c>
      <c r="X222" s="8">
        <v>3</v>
      </c>
      <c r="Y222" s="8">
        <v>0</v>
      </c>
      <c r="Z222" s="8">
        <v>34</v>
      </c>
      <c r="AA222" s="8">
        <v>0</v>
      </c>
      <c r="AB222" s="8"/>
      <c r="AC222" s="8"/>
      <c r="AD222" s="8"/>
      <c r="AE222" s="8"/>
      <c r="AF222" s="8"/>
      <c r="AG222" s="8"/>
      <c r="AH222" s="8"/>
      <c r="AI222" s="8"/>
      <c r="AJ222" s="8">
        <f t="shared" si="134"/>
        <v>22</v>
      </c>
      <c r="AK222" s="8">
        <f t="shared" si="135"/>
        <v>7</v>
      </c>
      <c r="AL222" s="8">
        <f t="shared" si="136"/>
        <v>205</v>
      </c>
      <c r="AM222" s="8">
        <f t="shared" si="137"/>
        <v>71</v>
      </c>
      <c r="AN222">
        <f t="shared" si="131"/>
        <v>27</v>
      </c>
      <c r="AO222">
        <f t="shared" si="132"/>
        <v>256</v>
      </c>
    </row>
    <row r="223" spans="1:41" ht="12.75">
      <c r="A223" s="2"/>
      <c r="B223" s="4"/>
      <c r="C223" s="10" t="s">
        <v>12</v>
      </c>
      <c r="D223" s="9">
        <v>1</v>
      </c>
      <c r="E223" s="8">
        <v>1</v>
      </c>
      <c r="F223" s="8">
        <v>10</v>
      </c>
      <c r="G223" s="8">
        <v>10</v>
      </c>
      <c r="H223" s="8"/>
      <c r="I223" s="8"/>
      <c r="J223" s="8"/>
      <c r="K223" s="8"/>
      <c r="L223" s="8">
        <v>11</v>
      </c>
      <c r="M223" s="8">
        <v>8</v>
      </c>
      <c r="N223" s="8">
        <v>45</v>
      </c>
      <c r="O223" s="8">
        <v>28</v>
      </c>
      <c r="P223" s="8">
        <v>8</v>
      </c>
      <c r="Q223" s="8">
        <v>7</v>
      </c>
      <c r="R223" s="8">
        <v>30</v>
      </c>
      <c r="S223" s="8">
        <v>28</v>
      </c>
      <c r="T223" s="8">
        <v>2</v>
      </c>
      <c r="U223" s="8">
        <v>1</v>
      </c>
      <c r="V223" s="8">
        <v>7</v>
      </c>
      <c r="W223" s="8">
        <v>4</v>
      </c>
      <c r="X223" s="8">
        <v>3</v>
      </c>
      <c r="Y223" s="8">
        <v>1</v>
      </c>
      <c r="Z223" s="8">
        <v>16</v>
      </c>
      <c r="AA223" s="8">
        <v>5</v>
      </c>
      <c r="AB223" s="8"/>
      <c r="AC223" s="8"/>
      <c r="AD223" s="8"/>
      <c r="AE223" s="8"/>
      <c r="AF223" s="8"/>
      <c r="AG223" s="8"/>
      <c r="AH223" s="8"/>
      <c r="AI223" s="8"/>
      <c r="AJ223" s="8">
        <f t="shared" si="134"/>
        <v>24</v>
      </c>
      <c r="AK223" s="8">
        <f t="shared" si="135"/>
        <v>17</v>
      </c>
      <c r="AL223" s="8">
        <f t="shared" si="136"/>
        <v>98</v>
      </c>
      <c r="AM223" s="8">
        <f t="shared" si="137"/>
        <v>65</v>
      </c>
      <c r="AN223">
        <f t="shared" si="131"/>
        <v>25</v>
      </c>
      <c r="AO223">
        <f t="shared" si="132"/>
        <v>108</v>
      </c>
    </row>
    <row r="224" spans="1:41" ht="12.75">
      <c r="A224" s="2"/>
      <c r="B224" s="4"/>
      <c r="C224" s="10" t="s">
        <v>13</v>
      </c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f t="shared" si="134"/>
        <v>0</v>
      </c>
      <c r="AK224" s="8">
        <f t="shared" si="135"/>
        <v>0</v>
      </c>
      <c r="AL224" s="8">
        <f t="shared" si="136"/>
        <v>0</v>
      </c>
      <c r="AM224" s="8">
        <f t="shared" si="137"/>
        <v>0</v>
      </c>
      <c r="AN224">
        <f t="shared" si="131"/>
        <v>0</v>
      </c>
      <c r="AO224">
        <f t="shared" si="132"/>
        <v>0</v>
      </c>
    </row>
    <row r="225" spans="1:41" ht="12.75">
      <c r="A225" s="2"/>
      <c r="B225" s="4"/>
      <c r="C225" s="10" t="s">
        <v>14</v>
      </c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>
        <f t="shared" si="134"/>
        <v>0</v>
      </c>
      <c r="AK225" s="8">
        <f t="shared" si="135"/>
        <v>0</v>
      </c>
      <c r="AL225" s="8">
        <f t="shared" si="136"/>
        <v>0</v>
      </c>
      <c r="AM225" s="8">
        <f t="shared" si="137"/>
        <v>0</v>
      </c>
      <c r="AN225">
        <f t="shared" si="131"/>
        <v>0</v>
      </c>
      <c r="AO225">
        <f t="shared" si="132"/>
        <v>0</v>
      </c>
    </row>
    <row r="226" spans="1:41" ht="12.75">
      <c r="A226" s="2"/>
      <c r="B226" s="4"/>
      <c r="C226" s="10" t="s">
        <v>15</v>
      </c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>
        <f t="shared" si="134"/>
        <v>0</v>
      </c>
      <c r="AK226" s="8">
        <f t="shared" si="135"/>
        <v>0</v>
      </c>
      <c r="AL226" s="8">
        <f t="shared" si="136"/>
        <v>0</v>
      </c>
      <c r="AM226" s="8">
        <f t="shared" si="137"/>
        <v>0</v>
      </c>
      <c r="AN226">
        <f t="shared" si="131"/>
        <v>0</v>
      </c>
      <c r="AO226">
        <f t="shared" si="132"/>
        <v>0</v>
      </c>
    </row>
    <row r="227" spans="1:41" ht="12.75">
      <c r="A227" s="2"/>
      <c r="B227" s="4"/>
      <c r="C227" s="10" t="s">
        <v>16</v>
      </c>
      <c r="D227" s="19">
        <f aca="true" t="shared" si="138" ref="D227:AE227">SUM(D219:D226)</f>
        <v>130</v>
      </c>
      <c r="E227" s="20">
        <f t="shared" si="138"/>
        <v>130</v>
      </c>
      <c r="F227" s="20">
        <f t="shared" si="138"/>
        <v>1742</v>
      </c>
      <c r="G227" s="20">
        <f t="shared" si="138"/>
        <v>1742</v>
      </c>
      <c r="H227" s="20">
        <f t="shared" si="138"/>
        <v>9</v>
      </c>
      <c r="I227" s="20">
        <f t="shared" si="138"/>
        <v>3</v>
      </c>
      <c r="J227" s="20">
        <f t="shared" si="138"/>
        <v>68</v>
      </c>
      <c r="K227" s="20">
        <f t="shared" si="138"/>
        <v>24</v>
      </c>
      <c r="L227" s="20">
        <f t="shared" si="138"/>
        <v>45</v>
      </c>
      <c r="M227" s="20">
        <f t="shared" si="138"/>
        <v>26</v>
      </c>
      <c r="N227" s="20">
        <f t="shared" si="138"/>
        <v>385</v>
      </c>
      <c r="O227" s="20">
        <f t="shared" si="138"/>
        <v>222</v>
      </c>
      <c r="P227" s="20">
        <f t="shared" si="138"/>
        <v>25</v>
      </c>
      <c r="Q227" s="20">
        <f t="shared" si="138"/>
        <v>20</v>
      </c>
      <c r="R227" s="20">
        <f t="shared" si="138"/>
        <v>212</v>
      </c>
      <c r="S227" s="20">
        <f t="shared" si="138"/>
        <v>170</v>
      </c>
      <c r="T227" s="20">
        <f t="shared" si="138"/>
        <v>10</v>
      </c>
      <c r="U227" s="20">
        <f t="shared" si="138"/>
        <v>5</v>
      </c>
      <c r="V227" s="20">
        <f t="shared" si="138"/>
        <v>80</v>
      </c>
      <c r="W227" s="20">
        <f t="shared" si="138"/>
        <v>40</v>
      </c>
      <c r="X227" s="20">
        <f t="shared" si="138"/>
        <v>9</v>
      </c>
      <c r="Y227" s="20">
        <f t="shared" si="138"/>
        <v>1</v>
      </c>
      <c r="Z227" s="20">
        <f t="shared" si="138"/>
        <v>76</v>
      </c>
      <c r="AA227" s="20">
        <f t="shared" si="138"/>
        <v>5</v>
      </c>
      <c r="AB227" s="20">
        <f t="shared" si="138"/>
        <v>2</v>
      </c>
      <c r="AC227" s="20">
        <f t="shared" si="138"/>
        <v>0</v>
      </c>
      <c r="AD227" s="20">
        <f t="shared" si="138"/>
        <v>19</v>
      </c>
      <c r="AE227" s="20">
        <f t="shared" si="138"/>
        <v>0</v>
      </c>
      <c r="AF227" s="20"/>
      <c r="AG227" s="20"/>
      <c r="AH227" s="20"/>
      <c r="AI227" s="20"/>
      <c r="AJ227" s="20">
        <f>SUM(AJ219:AJ226)</f>
        <v>100</v>
      </c>
      <c r="AK227" s="20">
        <f>SUM(AK219:AK226)</f>
        <v>55</v>
      </c>
      <c r="AL227" s="20">
        <f>SUM(AL219:AL226)</f>
        <v>840</v>
      </c>
      <c r="AM227" s="20">
        <f>SUM(AM219:AM226)</f>
        <v>461</v>
      </c>
      <c r="AN227">
        <f t="shared" si="131"/>
        <v>230</v>
      </c>
      <c r="AO227">
        <f t="shared" si="132"/>
        <v>2582</v>
      </c>
    </row>
    <row r="228" spans="1:39" ht="12.75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24"/>
    </row>
    <row r="229" spans="1:39" ht="12.75">
      <c r="A229" s="7">
        <v>21</v>
      </c>
      <c r="B229" s="9"/>
      <c r="C229" s="61" t="s">
        <v>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60"/>
    </row>
    <row r="230" spans="1:41" ht="12.75">
      <c r="A230" s="2"/>
      <c r="B230" s="4"/>
      <c r="C230" s="10" t="s">
        <v>8</v>
      </c>
      <c r="D230" s="9">
        <v>83</v>
      </c>
      <c r="E230" s="8">
        <v>79</v>
      </c>
      <c r="F230" s="8">
        <v>963</v>
      </c>
      <c r="G230" s="8">
        <v>896</v>
      </c>
      <c r="H230" s="8"/>
      <c r="I230" s="8"/>
      <c r="J230" s="8"/>
      <c r="K230" s="8"/>
      <c r="L230" s="8">
        <v>12</v>
      </c>
      <c r="M230" s="8">
        <v>12</v>
      </c>
      <c r="N230" s="8">
        <v>116</v>
      </c>
      <c r="O230" s="8">
        <v>116</v>
      </c>
      <c r="P230" s="8">
        <v>2</v>
      </c>
      <c r="Q230" s="8">
        <v>2</v>
      </c>
      <c r="R230" s="8">
        <v>18</v>
      </c>
      <c r="S230" s="8">
        <v>18</v>
      </c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>
        <f>H230+L230+P230+T230+X230+AB230+AF230</f>
        <v>14</v>
      </c>
      <c r="AK230" s="8">
        <f>I230+M230+Q230+U230+Y230+AC230+AG230</f>
        <v>14</v>
      </c>
      <c r="AL230" s="8">
        <f>J230+N230+R230+V230+Z230+AD230+AH230</f>
        <v>134</v>
      </c>
      <c r="AM230" s="8">
        <f>K230+O230+S230+W230+AA230+AE230+AI230</f>
        <v>134</v>
      </c>
      <c r="AN230">
        <f aca="true" t="shared" si="139" ref="AN230:AN260">D230+AJ230</f>
        <v>97</v>
      </c>
      <c r="AO230">
        <f aca="true" t="shared" si="140" ref="AO230:AO260">F230+AL230</f>
        <v>1097</v>
      </c>
    </row>
    <row r="231" spans="1:41" ht="12.75">
      <c r="A231" s="2"/>
      <c r="B231" s="4"/>
      <c r="C231" s="10" t="s">
        <v>9</v>
      </c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>
        <f aca="true" t="shared" si="141" ref="AJ231:AJ237">H231+L231+P231+T231+X231+AB231+AF231</f>
        <v>0</v>
      </c>
      <c r="AK231" s="8">
        <f aca="true" t="shared" si="142" ref="AK231:AK237">I231+M231+Q231+U231+Y231+AC231+AG231</f>
        <v>0</v>
      </c>
      <c r="AL231" s="8">
        <f aca="true" t="shared" si="143" ref="AL231:AL237">J231+N231+R231+V231+Z231+AD231+AH231</f>
        <v>0</v>
      </c>
      <c r="AM231" s="8">
        <f aca="true" t="shared" si="144" ref="AM231:AM237">K231+O231+S231+W231+AA231+AE231+AI231</f>
        <v>0</v>
      </c>
      <c r="AN231">
        <f t="shared" si="139"/>
        <v>0</v>
      </c>
      <c r="AO231">
        <f t="shared" si="140"/>
        <v>0</v>
      </c>
    </row>
    <row r="232" spans="1:41" ht="12.75">
      <c r="A232" s="2"/>
      <c r="B232" s="4"/>
      <c r="C232" s="10" t="s">
        <v>10</v>
      </c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>
        <v>1</v>
      </c>
      <c r="U232" s="8">
        <v>1</v>
      </c>
      <c r="V232" s="8">
        <v>5</v>
      </c>
      <c r="W232" s="8">
        <v>5</v>
      </c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>
        <f t="shared" si="141"/>
        <v>1</v>
      </c>
      <c r="AK232" s="8">
        <f t="shared" si="142"/>
        <v>1</v>
      </c>
      <c r="AL232" s="8">
        <f t="shared" si="143"/>
        <v>5</v>
      </c>
      <c r="AM232" s="8">
        <f t="shared" si="144"/>
        <v>5</v>
      </c>
      <c r="AN232">
        <f t="shared" si="139"/>
        <v>1</v>
      </c>
      <c r="AO232">
        <f t="shared" si="140"/>
        <v>5</v>
      </c>
    </row>
    <row r="233" spans="1:41" ht="12.75">
      <c r="A233" s="2"/>
      <c r="B233" s="4"/>
      <c r="C233" s="10" t="s">
        <v>11</v>
      </c>
      <c r="D233" s="9">
        <v>7</v>
      </c>
      <c r="E233" s="8">
        <v>7</v>
      </c>
      <c r="F233" s="8">
        <v>81</v>
      </c>
      <c r="G233" s="8">
        <v>81</v>
      </c>
      <c r="H233" s="8"/>
      <c r="I233" s="8"/>
      <c r="J233" s="8"/>
      <c r="K233" s="8"/>
      <c r="L233" s="8"/>
      <c r="M233" s="8"/>
      <c r="N233" s="8"/>
      <c r="O233" s="8"/>
      <c r="P233" s="8">
        <v>1</v>
      </c>
      <c r="Q233" s="8">
        <v>1</v>
      </c>
      <c r="R233" s="8">
        <v>12</v>
      </c>
      <c r="S233" s="8">
        <v>12</v>
      </c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>
        <f t="shared" si="141"/>
        <v>1</v>
      </c>
      <c r="AK233" s="8">
        <f t="shared" si="142"/>
        <v>1</v>
      </c>
      <c r="AL233" s="8">
        <f t="shared" si="143"/>
        <v>12</v>
      </c>
      <c r="AM233" s="8">
        <f t="shared" si="144"/>
        <v>12</v>
      </c>
      <c r="AN233">
        <f t="shared" si="139"/>
        <v>8</v>
      </c>
      <c r="AO233">
        <f t="shared" si="140"/>
        <v>93</v>
      </c>
    </row>
    <row r="234" spans="1:41" ht="12.75">
      <c r="A234" s="2"/>
      <c r="B234" s="4"/>
      <c r="C234" s="10" t="s">
        <v>12</v>
      </c>
      <c r="D234" s="9">
        <v>5</v>
      </c>
      <c r="E234" s="8">
        <v>5</v>
      </c>
      <c r="F234" s="8">
        <v>59</v>
      </c>
      <c r="G234" s="8">
        <v>59</v>
      </c>
      <c r="H234" s="8"/>
      <c r="I234" s="8"/>
      <c r="J234" s="8"/>
      <c r="K234" s="8"/>
      <c r="L234" s="8">
        <v>3</v>
      </c>
      <c r="M234" s="8">
        <v>3</v>
      </c>
      <c r="N234" s="8">
        <v>26</v>
      </c>
      <c r="O234" s="8">
        <v>26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>
        <f t="shared" si="141"/>
        <v>3</v>
      </c>
      <c r="AK234" s="8">
        <f t="shared" si="142"/>
        <v>3</v>
      </c>
      <c r="AL234" s="8">
        <f t="shared" si="143"/>
        <v>26</v>
      </c>
      <c r="AM234" s="8">
        <f t="shared" si="144"/>
        <v>26</v>
      </c>
      <c r="AN234">
        <f t="shared" si="139"/>
        <v>8</v>
      </c>
      <c r="AO234">
        <f t="shared" si="140"/>
        <v>85</v>
      </c>
    </row>
    <row r="235" spans="1:41" ht="12.75">
      <c r="A235" s="2"/>
      <c r="B235" s="4"/>
      <c r="C235" s="10" t="s">
        <v>13</v>
      </c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>
        <f t="shared" si="141"/>
        <v>0</v>
      </c>
      <c r="AK235" s="8">
        <f t="shared" si="142"/>
        <v>0</v>
      </c>
      <c r="AL235" s="8">
        <f t="shared" si="143"/>
        <v>0</v>
      </c>
      <c r="AM235" s="8">
        <f t="shared" si="144"/>
        <v>0</v>
      </c>
      <c r="AN235">
        <f t="shared" si="139"/>
        <v>0</v>
      </c>
      <c r="AO235">
        <f t="shared" si="140"/>
        <v>0</v>
      </c>
    </row>
    <row r="236" spans="1:41" ht="12.75">
      <c r="A236" s="2"/>
      <c r="B236" s="4"/>
      <c r="C236" s="10" t="s">
        <v>14</v>
      </c>
      <c r="D236" s="9">
        <v>2</v>
      </c>
      <c r="E236" s="8">
        <v>2</v>
      </c>
      <c r="F236" s="8">
        <v>16</v>
      </c>
      <c r="G236" s="8">
        <v>16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>
        <f t="shared" si="141"/>
        <v>0</v>
      </c>
      <c r="AK236" s="8">
        <f t="shared" si="142"/>
        <v>0</v>
      </c>
      <c r="AL236" s="8">
        <f t="shared" si="143"/>
        <v>0</v>
      </c>
      <c r="AM236" s="8">
        <f t="shared" si="144"/>
        <v>0</v>
      </c>
      <c r="AN236">
        <f t="shared" si="139"/>
        <v>2</v>
      </c>
      <c r="AO236">
        <f t="shared" si="140"/>
        <v>16</v>
      </c>
    </row>
    <row r="237" spans="1:41" ht="12.75">
      <c r="A237" s="2"/>
      <c r="B237" s="4"/>
      <c r="C237" s="10" t="s">
        <v>15</v>
      </c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>
        <f t="shared" si="141"/>
        <v>0</v>
      </c>
      <c r="AK237" s="8">
        <f t="shared" si="142"/>
        <v>0</v>
      </c>
      <c r="AL237" s="8">
        <f t="shared" si="143"/>
        <v>0</v>
      </c>
      <c r="AM237" s="8">
        <f t="shared" si="144"/>
        <v>0</v>
      </c>
      <c r="AN237">
        <f t="shared" si="139"/>
        <v>0</v>
      </c>
      <c r="AO237">
        <f t="shared" si="140"/>
        <v>0</v>
      </c>
    </row>
    <row r="238" spans="1:41" ht="12.75">
      <c r="A238" s="2"/>
      <c r="B238" s="4"/>
      <c r="C238" s="10" t="s">
        <v>16</v>
      </c>
      <c r="D238" s="19">
        <f>SUM(D230:D237)</f>
        <v>97</v>
      </c>
      <c r="E238" s="20">
        <f>SUM(E230:E237)</f>
        <v>93</v>
      </c>
      <c r="F238" s="20">
        <f>SUM(F230:F237)</f>
        <v>1119</v>
      </c>
      <c r="G238" s="20">
        <f>SUM(G230:G237)</f>
        <v>1052</v>
      </c>
      <c r="H238" s="20"/>
      <c r="I238" s="20"/>
      <c r="J238" s="20"/>
      <c r="K238" s="20"/>
      <c r="L238" s="20">
        <f aca="true" t="shared" si="145" ref="L238:W238">SUM(L230:L237)</f>
        <v>15</v>
      </c>
      <c r="M238" s="20">
        <f t="shared" si="145"/>
        <v>15</v>
      </c>
      <c r="N238" s="20">
        <f t="shared" si="145"/>
        <v>142</v>
      </c>
      <c r="O238" s="20">
        <f t="shared" si="145"/>
        <v>142</v>
      </c>
      <c r="P238" s="20">
        <f t="shared" si="145"/>
        <v>3</v>
      </c>
      <c r="Q238" s="20">
        <f t="shared" si="145"/>
        <v>3</v>
      </c>
      <c r="R238" s="20">
        <f t="shared" si="145"/>
        <v>30</v>
      </c>
      <c r="S238" s="20">
        <f t="shared" si="145"/>
        <v>30</v>
      </c>
      <c r="T238" s="20">
        <f t="shared" si="145"/>
        <v>1</v>
      </c>
      <c r="U238" s="20">
        <f t="shared" si="145"/>
        <v>1</v>
      </c>
      <c r="V238" s="20">
        <f t="shared" si="145"/>
        <v>5</v>
      </c>
      <c r="W238" s="20">
        <f t="shared" si="145"/>
        <v>5</v>
      </c>
      <c r="X238" s="20"/>
      <c r="Y238" s="20"/>
      <c r="Z238" s="20"/>
      <c r="AA238" s="20"/>
      <c r="AB238" s="20"/>
      <c r="AC238" s="20" t="s">
        <v>88</v>
      </c>
      <c r="AD238" s="20"/>
      <c r="AE238" s="20"/>
      <c r="AF238" s="20"/>
      <c r="AG238" s="20"/>
      <c r="AH238" s="20"/>
      <c r="AI238" s="20"/>
      <c r="AJ238" s="20">
        <f>SUM(AJ230:AJ237)</f>
        <v>19</v>
      </c>
      <c r="AK238" s="20">
        <f>SUM(AK230:AK237)</f>
        <v>19</v>
      </c>
      <c r="AL238" s="20">
        <f>SUM(AL230:AL237)</f>
        <v>177</v>
      </c>
      <c r="AM238" s="20">
        <f>SUM(AM230:AM237)</f>
        <v>177</v>
      </c>
      <c r="AN238">
        <f t="shared" si="139"/>
        <v>116</v>
      </c>
      <c r="AO238">
        <f t="shared" si="140"/>
        <v>1296</v>
      </c>
    </row>
    <row r="239" spans="1:39" ht="12.75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24"/>
    </row>
    <row r="240" spans="1:39" ht="12.75">
      <c r="A240" s="7">
        <v>22</v>
      </c>
      <c r="B240" s="9"/>
      <c r="C240" s="58" t="s">
        <v>48</v>
      </c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60"/>
    </row>
    <row r="241" spans="1:41" ht="12.75">
      <c r="A241" s="2"/>
      <c r="B241" s="4"/>
      <c r="C241" s="10" t="s">
        <v>8</v>
      </c>
      <c r="D241" s="9">
        <v>6</v>
      </c>
      <c r="E241" s="8">
        <v>3</v>
      </c>
      <c r="F241" s="8">
        <v>65</v>
      </c>
      <c r="G241" s="8">
        <v>35</v>
      </c>
      <c r="H241" s="8"/>
      <c r="I241" s="8"/>
      <c r="J241" s="29"/>
      <c r="L241" s="8">
        <v>6</v>
      </c>
      <c r="M241" s="8">
        <v>4</v>
      </c>
      <c r="N241" s="8">
        <v>44</v>
      </c>
      <c r="O241" s="8">
        <v>26</v>
      </c>
      <c r="P241" s="8">
        <v>4</v>
      </c>
      <c r="Q241" s="8">
        <v>4</v>
      </c>
      <c r="R241" s="8">
        <v>19</v>
      </c>
      <c r="S241" s="8">
        <v>19</v>
      </c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f>H241+L241+P241+T241+X241+AB241+AF241</f>
        <v>10</v>
      </c>
      <c r="AK241" s="8">
        <f>I241+M241+Q241+U241+Y241+AC241+AG241</f>
        <v>8</v>
      </c>
      <c r="AL241" s="8">
        <f>J241+N241+R241+V241+Z241+AD241+AH241</f>
        <v>63</v>
      </c>
      <c r="AM241" s="8">
        <f>K241+O241+S241+W241+AA241+AE241+AI241</f>
        <v>45</v>
      </c>
      <c r="AN241">
        <f t="shared" si="139"/>
        <v>16</v>
      </c>
      <c r="AO241">
        <f t="shared" si="140"/>
        <v>128</v>
      </c>
    </row>
    <row r="242" spans="1:41" ht="12.75">
      <c r="A242" s="2"/>
      <c r="B242" s="12"/>
      <c r="C242" s="10" t="s">
        <v>9</v>
      </c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>
        <f aca="true" t="shared" si="146" ref="AJ242:AJ248">H242+L242+P242+T242+X242+AB242+AF242</f>
        <v>0</v>
      </c>
      <c r="AK242" s="8">
        <f aca="true" t="shared" si="147" ref="AK242:AK248">I242+M242+Q242+U242+Y242+AC242+AG242</f>
        <v>0</v>
      </c>
      <c r="AL242" s="8">
        <f aca="true" t="shared" si="148" ref="AL242:AL248">J242+N242+R242+V242+Z242+AD242+AH242</f>
        <v>0</v>
      </c>
      <c r="AM242" s="8">
        <f aca="true" t="shared" si="149" ref="AM242:AM248">K242+O242+S242+W242+AA242+AE242+AI242</f>
        <v>0</v>
      </c>
      <c r="AN242">
        <f t="shared" si="139"/>
        <v>0</v>
      </c>
      <c r="AO242">
        <f t="shared" si="140"/>
        <v>0</v>
      </c>
    </row>
    <row r="243" spans="1:41" ht="12.75">
      <c r="A243" s="2"/>
      <c r="B243" s="4"/>
      <c r="C243" s="10" t="s">
        <v>10</v>
      </c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>
        <f t="shared" si="146"/>
        <v>0</v>
      </c>
      <c r="AK243" s="8">
        <f t="shared" si="147"/>
        <v>0</v>
      </c>
      <c r="AL243" s="8">
        <f t="shared" si="148"/>
        <v>0</v>
      </c>
      <c r="AM243" s="8">
        <f t="shared" si="149"/>
        <v>0</v>
      </c>
      <c r="AN243">
        <f t="shared" si="139"/>
        <v>0</v>
      </c>
      <c r="AO243">
        <f t="shared" si="140"/>
        <v>0</v>
      </c>
    </row>
    <row r="244" spans="1:41" ht="12.75">
      <c r="A244" s="2"/>
      <c r="B244" s="4"/>
      <c r="C244" s="10" t="s">
        <v>11</v>
      </c>
      <c r="D244" s="9">
        <v>1</v>
      </c>
      <c r="E244" s="8">
        <v>1</v>
      </c>
      <c r="F244" s="8">
        <v>20</v>
      </c>
      <c r="G244" s="8">
        <v>20</v>
      </c>
      <c r="H244" s="8"/>
      <c r="I244" s="8"/>
      <c r="J244" s="8"/>
      <c r="K244" s="8"/>
      <c r="L244" s="8">
        <v>1</v>
      </c>
      <c r="M244" s="8">
        <v>1</v>
      </c>
      <c r="N244" s="29">
        <v>11</v>
      </c>
      <c r="O244" s="43">
        <v>10</v>
      </c>
      <c r="P244" s="8">
        <v>3</v>
      </c>
      <c r="Q244" s="8">
        <v>3</v>
      </c>
      <c r="R244" s="8">
        <v>24</v>
      </c>
      <c r="S244" s="8">
        <v>24</v>
      </c>
      <c r="T244" s="8"/>
      <c r="U244" s="8"/>
      <c r="V244" s="8"/>
      <c r="W244" s="8"/>
      <c r="X244" s="8">
        <v>1</v>
      </c>
      <c r="Y244" s="8"/>
      <c r="Z244" s="8">
        <v>8</v>
      </c>
      <c r="AA244" s="8"/>
      <c r="AB244" s="8">
        <v>1</v>
      </c>
      <c r="AC244" s="8">
        <v>1</v>
      </c>
      <c r="AD244" s="8">
        <v>6</v>
      </c>
      <c r="AE244" s="8">
        <v>6</v>
      </c>
      <c r="AF244" s="8"/>
      <c r="AG244" s="8"/>
      <c r="AH244" s="8"/>
      <c r="AI244" s="8"/>
      <c r="AJ244" s="8">
        <f t="shared" si="146"/>
        <v>6</v>
      </c>
      <c r="AK244" s="8">
        <f t="shared" si="147"/>
        <v>5</v>
      </c>
      <c r="AL244" s="8">
        <f t="shared" si="148"/>
        <v>49</v>
      </c>
      <c r="AM244" s="8">
        <f t="shared" si="149"/>
        <v>40</v>
      </c>
      <c r="AN244">
        <f t="shared" si="139"/>
        <v>7</v>
      </c>
      <c r="AO244">
        <f t="shared" si="140"/>
        <v>69</v>
      </c>
    </row>
    <row r="245" spans="1:41" ht="12.75">
      <c r="A245" s="2"/>
      <c r="B245" s="4"/>
      <c r="C245" s="10" t="s">
        <v>12</v>
      </c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>
        <f t="shared" si="146"/>
        <v>0</v>
      </c>
      <c r="AK245" s="8">
        <f t="shared" si="147"/>
        <v>0</v>
      </c>
      <c r="AL245" s="8">
        <f t="shared" si="148"/>
        <v>0</v>
      </c>
      <c r="AM245" s="8">
        <f t="shared" si="149"/>
        <v>0</v>
      </c>
      <c r="AN245">
        <f t="shared" si="139"/>
        <v>0</v>
      </c>
      <c r="AO245">
        <f t="shared" si="140"/>
        <v>0</v>
      </c>
    </row>
    <row r="246" spans="1:41" ht="12.75">
      <c r="A246" s="2"/>
      <c r="B246" s="4"/>
      <c r="C246" s="10" t="s">
        <v>13</v>
      </c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>
        <f t="shared" si="146"/>
        <v>0</v>
      </c>
      <c r="AK246" s="8">
        <f t="shared" si="147"/>
        <v>0</v>
      </c>
      <c r="AL246" s="8">
        <f t="shared" si="148"/>
        <v>0</v>
      </c>
      <c r="AM246" s="8">
        <f t="shared" si="149"/>
        <v>0</v>
      </c>
      <c r="AN246">
        <f t="shared" si="139"/>
        <v>0</v>
      </c>
      <c r="AO246">
        <f t="shared" si="140"/>
        <v>0</v>
      </c>
    </row>
    <row r="247" spans="1:41" ht="12.75">
      <c r="A247" s="2"/>
      <c r="B247" s="4"/>
      <c r="C247" s="10" t="s">
        <v>14</v>
      </c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f t="shared" si="146"/>
        <v>0</v>
      </c>
      <c r="AK247" s="8">
        <f t="shared" si="147"/>
        <v>0</v>
      </c>
      <c r="AL247" s="8">
        <f t="shared" si="148"/>
        <v>0</v>
      </c>
      <c r="AM247" s="8">
        <f t="shared" si="149"/>
        <v>0</v>
      </c>
      <c r="AN247">
        <f t="shared" si="139"/>
        <v>0</v>
      </c>
      <c r="AO247">
        <f t="shared" si="140"/>
        <v>0</v>
      </c>
    </row>
    <row r="248" spans="1:41" ht="12.75">
      <c r="A248" s="2"/>
      <c r="B248" s="4"/>
      <c r="C248" s="10" t="s">
        <v>15</v>
      </c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>
        <f t="shared" si="146"/>
        <v>0</v>
      </c>
      <c r="AK248" s="8">
        <f t="shared" si="147"/>
        <v>0</v>
      </c>
      <c r="AL248" s="8">
        <f t="shared" si="148"/>
        <v>0</v>
      </c>
      <c r="AM248" s="8">
        <f t="shared" si="149"/>
        <v>0</v>
      </c>
      <c r="AN248">
        <f t="shared" si="139"/>
        <v>0</v>
      </c>
      <c r="AO248">
        <f t="shared" si="140"/>
        <v>0</v>
      </c>
    </row>
    <row r="249" spans="1:41" ht="12.75">
      <c r="A249" s="2"/>
      <c r="B249" s="4"/>
      <c r="C249" s="10" t="s">
        <v>16</v>
      </c>
      <c r="D249" s="19">
        <f>SUM(D241:D248)</f>
        <v>7</v>
      </c>
      <c r="E249" s="20">
        <f>SUM(E241:E248)</f>
        <v>4</v>
      </c>
      <c r="F249" s="20">
        <f>SUM(F241:F248)</f>
        <v>85</v>
      </c>
      <c r="G249" s="20">
        <f>SUM(G241:G248)</f>
        <v>55</v>
      </c>
      <c r="H249" s="20"/>
      <c r="I249" s="20"/>
      <c r="J249" s="20"/>
      <c r="K249" s="20"/>
      <c r="L249" s="20">
        <f aca="true" t="shared" si="150" ref="L249:S249">SUM(L241:L248)</f>
        <v>7</v>
      </c>
      <c r="M249" s="20">
        <f t="shared" si="150"/>
        <v>5</v>
      </c>
      <c r="N249" s="20">
        <f t="shared" si="150"/>
        <v>55</v>
      </c>
      <c r="O249" s="20">
        <f t="shared" si="150"/>
        <v>36</v>
      </c>
      <c r="P249" s="20">
        <f t="shared" si="150"/>
        <v>7</v>
      </c>
      <c r="Q249" s="20">
        <f t="shared" si="150"/>
        <v>7</v>
      </c>
      <c r="R249" s="20">
        <f t="shared" si="150"/>
        <v>43</v>
      </c>
      <c r="S249" s="20">
        <f t="shared" si="150"/>
        <v>43</v>
      </c>
      <c r="T249" s="20"/>
      <c r="U249" s="20"/>
      <c r="V249" s="20"/>
      <c r="W249" s="20"/>
      <c r="X249" s="20">
        <f>SUM(X241:X248)</f>
        <v>1</v>
      </c>
      <c r="Y249" s="20"/>
      <c r="Z249" s="20">
        <f>SUM(Z241:Z248)</f>
        <v>8</v>
      </c>
      <c r="AA249" s="20"/>
      <c r="AB249" s="20">
        <f>SUM(AB241:AB248)</f>
        <v>1</v>
      </c>
      <c r="AC249" s="20">
        <f>SUM(AC241:AC248)</f>
        <v>1</v>
      </c>
      <c r="AD249" s="20">
        <f>SUM(AD241:AD248)</f>
        <v>6</v>
      </c>
      <c r="AE249" s="20">
        <f>SUM(AE241:AE248)</f>
        <v>6</v>
      </c>
      <c r="AF249" s="20"/>
      <c r="AG249" s="20"/>
      <c r="AH249" s="20"/>
      <c r="AI249" s="20"/>
      <c r="AJ249" s="20">
        <f>SUM(AJ241:AJ248)</f>
        <v>16</v>
      </c>
      <c r="AK249" s="20">
        <f>SUM(AK241:AK248)</f>
        <v>13</v>
      </c>
      <c r="AL249" s="20">
        <f>SUM(AL241:AL248)</f>
        <v>112</v>
      </c>
      <c r="AM249" s="20">
        <f>SUM(AM241:AM248)</f>
        <v>85</v>
      </c>
      <c r="AN249">
        <f t="shared" si="139"/>
        <v>23</v>
      </c>
      <c r="AO249">
        <f t="shared" si="140"/>
        <v>197</v>
      </c>
    </row>
    <row r="250" spans="1:39" ht="12.7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24"/>
    </row>
    <row r="251" spans="1:39" ht="12.75">
      <c r="A251" s="7">
        <v>23</v>
      </c>
      <c r="B251" s="9"/>
      <c r="C251" s="61" t="s">
        <v>49</v>
      </c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60"/>
    </row>
    <row r="252" spans="1:41" ht="12.75">
      <c r="A252" s="2"/>
      <c r="B252" s="4"/>
      <c r="C252" s="10" t="s">
        <v>8</v>
      </c>
      <c r="D252" s="9">
        <v>20</v>
      </c>
      <c r="E252" s="8">
        <v>20</v>
      </c>
      <c r="F252" s="8">
        <v>245</v>
      </c>
      <c r="G252" s="8">
        <v>245</v>
      </c>
      <c r="H252" s="8"/>
      <c r="I252" s="8"/>
      <c r="J252" s="8"/>
      <c r="K252" s="8"/>
      <c r="L252" s="8">
        <v>4</v>
      </c>
      <c r="M252" s="8">
        <v>4</v>
      </c>
      <c r="N252" s="8">
        <v>34</v>
      </c>
      <c r="O252" s="8">
        <v>34</v>
      </c>
      <c r="P252" s="8">
        <v>1</v>
      </c>
      <c r="Q252" s="8">
        <v>1</v>
      </c>
      <c r="R252" s="8">
        <v>4</v>
      </c>
      <c r="S252" s="8">
        <v>4</v>
      </c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f>L252+P252</f>
        <v>5</v>
      </c>
      <c r="AK252" s="8">
        <f>M252+Q252</f>
        <v>5</v>
      </c>
      <c r="AL252" s="8">
        <f>N252+R252</f>
        <v>38</v>
      </c>
      <c r="AM252" s="8">
        <f>O252+S252</f>
        <v>38</v>
      </c>
      <c r="AN252">
        <f t="shared" si="139"/>
        <v>25</v>
      </c>
      <c r="AO252">
        <f t="shared" si="140"/>
        <v>283</v>
      </c>
    </row>
    <row r="253" spans="1:41" ht="12.75">
      <c r="A253" s="2"/>
      <c r="B253" s="4"/>
      <c r="C253" s="10" t="s">
        <v>9</v>
      </c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>
        <f aca="true" t="shared" si="151" ref="AJ253:AJ259">L253+P253</f>
        <v>0</v>
      </c>
      <c r="AK253" s="8">
        <f aca="true" t="shared" si="152" ref="AK253:AK259">M253+Q253</f>
        <v>0</v>
      </c>
      <c r="AL253" s="8">
        <f aca="true" t="shared" si="153" ref="AL253:AL259">N253+R253</f>
        <v>0</v>
      </c>
      <c r="AM253" s="8">
        <f aca="true" t="shared" si="154" ref="AM253:AM259">O253+S253</f>
        <v>0</v>
      </c>
      <c r="AN253">
        <f t="shared" si="139"/>
        <v>0</v>
      </c>
      <c r="AO253">
        <f t="shared" si="140"/>
        <v>0</v>
      </c>
    </row>
    <row r="254" spans="1:41" ht="12.75">
      <c r="A254" s="2"/>
      <c r="B254" s="4"/>
      <c r="C254" s="10" t="s">
        <v>10</v>
      </c>
      <c r="D254" s="9"/>
      <c r="E254" s="8"/>
      <c r="F254" s="8"/>
      <c r="G254" s="8"/>
      <c r="H254" s="8"/>
      <c r="I254" s="8"/>
      <c r="J254" s="8"/>
      <c r="K254" s="8"/>
      <c r="L254" s="8">
        <v>1</v>
      </c>
      <c r="M254" s="8">
        <v>1</v>
      </c>
      <c r="N254" s="8">
        <v>8</v>
      </c>
      <c r="O254" s="8">
        <v>8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>
        <f t="shared" si="151"/>
        <v>1</v>
      </c>
      <c r="AK254" s="8">
        <f t="shared" si="152"/>
        <v>1</v>
      </c>
      <c r="AL254" s="8">
        <f t="shared" si="153"/>
        <v>8</v>
      </c>
      <c r="AM254" s="8">
        <f t="shared" si="154"/>
        <v>8</v>
      </c>
      <c r="AN254">
        <f t="shared" si="139"/>
        <v>1</v>
      </c>
      <c r="AO254">
        <f t="shared" si="140"/>
        <v>8</v>
      </c>
    </row>
    <row r="255" spans="1:41" ht="12.75">
      <c r="A255" s="2"/>
      <c r="B255" s="4"/>
      <c r="C255" s="10" t="s">
        <v>11</v>
      </c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>
        <f t="shared" si="151"/>
        <v>0</v>
      </c>
      <c r="AK255" s="8">
        <f t="shared" si="152"/>
        <v>0</v>
      </c>
      <c r="AL255" s="8">
        <f t="shared" si="153"/>
        <v>0</v>
      </c>
      <c r="AM255" s="8">
        <f t="shared" si="154"/>
        <v>0</v>
      </c>
      <c r="AN255">
        <f t="shared" si="139"/>
        <v>0</v>
      </c>
      <c r="AO255">
        <f t="shared" si="140"/>
        <v>0</v>
      </c>
    </row>
    <row r="256" spans="1:41" ht="12.75">
      <c r="A256" s="2"/>
      <c r="B256" s="4"/>
      <c r="C256" s="10" t="s">
        <v>12</v>
      </c>
      <c r="D256" s="9">
        <v>1</v>
      </c>
      <c r="E256" s="8">
        <v>1</v>
      </c>
      <c r="F256" s="8">
        <v>10</v>
      </c>
      <c r="G256" s="8">
        <v>10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>
        <f t="shared" si="151"/>
        <v>0</v>
      </c>
      <c r="AK256" s="8">
        <f t="shared" si="152"/>
        <v>0</v>
      </c>
      <c r="AL256" s="8">
        <f t="shared" si="153"/>
        <v>0</v>
      </c>
      <c r="AM256" s="8">
        <f t="shared" si="154"/>
        <v>0</v>
      </c>
      <c r="AN256">
        <f t="shared" si="139"/>
        <v>1</v>
      </c>
      <c r="AO256">
        <f t="shared" si="140"/>
        <v>10</v>
      </c>
    </row>
    <row r="257" spans="1:41" ht="12.75">
      <c r="A257" s="2"/>
      <c r="B257" s="4"/>
      <c r="C257" s="10" t="s">
        <v>13</v>
      </c>
      <c r="D257" s="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>
        <f t="shared" si="151"/>
        <v>0</v>
      </c>
      <c r="AK257" s="8">
        <f t="shared" si="152"/>
        <v>0</v>
      </c>
      <c r="AL257" s="8">
        <f t="shared" si="153"/>
        <v>0</v>
      </c>
      <c r="AM257" s="8">
        <f t="shared" si="154"/>
        <v>0</v>
      </c>
      <c r="AN257">
        <f t="shared" si="139"/>
        <v>0</v>
      </c>
      <c r="AO257">
        <f t="shared" si="140"/>
        <v>0</v>
      </c>
    </row>
    <row r="258" spans="1:41" ht="12.75">
      <c r="A258" s="2"/>
      <c r="B258" s="4"/>
      <c r="C258" s="10" t="s">
        <v>14</v>
      </c>
      <c r="D258" s="9">
        <v>1</v>
      </c>
      <c r="E258" s="8">
        <v>1</v>
      </c>
      <c r="F258" s="8">
        <v>8</v>
      </c>
      <c r="G258" s="8">
        <v>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f t="shared" si="151"/>
        <v>0</v>
      </c>
      <c r="AK258" s="8">
        <f t="shared" si="152"/>
        <v>0</v>
      </c>
      <c r="AL258" s="8">
        <f t="shared" si="153"/>
        <v>0</v>
      </c>
      <c r="AM258" s="8">
        <f t="shared" si="154"/>
        <v>0</v>
      </c>
      <c r="AN258">
        <f t="shared" si="139"/>
        <v>1</v>
      </c>
      <c r="AO258">
        <f t="shared" si="140"/>
        <v>8</v>
      </c>
    </row>
    <row r="259" spans="1:41" ht="12.75">
      <c r="A259" s="2"/>
      <c r="B259" s="4"/>
      <c r="C259" s="10" t="s">
        <v>15</v>
      </c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>
        <f t="shared" si="151"/>
        <v>0</v>
      </c>
      <c r="AK259" s="8">
        <f t="shared" si="152"/>
        <v>0</v>
      </c>
      <c r="AL259" s="8">
        <f t="shared" si="153"/>
        <v>0</v>
      </c>
      <c r="AM259" s="8">
        <f t="shared" si="154"/>
        <v>0</v>
      </c>
      <c r="AN259">
        <f t="shared" si="139"/>
        <v>0</v>
      </c>
      <c r="AO259">
        <f t="shared" si="140"/>
        <v>0</v>
      </c>
    </row>
    <row r="260" spans="1:41" ht="12.75">
      <c r="A260" s="2"/>
      <c r="B260" s="4"/>
      <c r="C260" s="10" t="s">
        <v>16</v>
      </c>
      <c r="D260" s="19">
        <f>SUM(D252:D259)</f>
        <v>22</v>
      </c>
      <c r="E260" s="20">
        <f>SUM(E252:E259)</f>
        <v>22</v>
      </c>
      <c r="F260" s="20">
        <f>SUM(F252:F259)</f>
        <v>263</v>
      </c>
      <c r="G260" s="20">
        <f>SUM(G252:G259)</f>
        <v>263</v>
      </c>
      <c r="H260" s="20"/>
      <c r="I260" s="20"/>
      <c r="J260" s="20"/>
      <c r="K260" s="20"/>
      <c r="L260" s="20">
        <f aca="true" t="shared" si="155" ref="L260:S260">SUM(L252:L259)</f>
        <v>5</v>
      </c>
      <c r="M260" s="20">
        <f t="shared" si="155"/>
        <v>5</v>
      </c>
      <c r="N260" s="20">
        <f t="shared" si="155"/>
        <v>42</v>
      </c>
      <c r="O260" s="20">
        <f t="shared" si="155"/>
        <v>42</v>
      </c>
      <c r="P260" s="20">
        <f t="shared" si="155"/>
        <v>1</v>
      </c>
      <c r="Q260" s="20">
        <f t="shared" si="155"/>
        <v>1</v>
      </c>
      <c r="R260" s="20">
        <f t="shared" si="155"/>
        <v>4</v>
      </c>
      <c r="S260" s="20">
        <f t="shared" si="155"/>
        <v>4</v>
      </c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>
        <f>SUM(AJ252:AJ259)</f>
        <v>6</v>
      </c>
      <c r="AK260" s="20">
        <f>SUM(AK252:AK259)</f>
        <v>6</v>
      </c>
      <c r="AL260" s="20">
        <f>SUM(AL252:AL259)</f>
        <v>46</v>
      </c>
      <c r="AM260" s="20">
        <f>SUM(AM252:AM259)</f>
        <v>46</v>
      </c>
      <c r="AN260">
        <f t="shared" si="139"/>
        <v>28</v>
      </c>
      <c r="AO260">
        <f t="shared" si="140"/>
        <v>309</v>
      </c>
    </row>
    <row r="261" spans="1:39" ht="12.75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24"/>
    </row>
    <row r="262" spans="1:39" ht="12.75">
      <c r="A262" s="7">
        <v>24</v>
      </c>
      <c r="B262" s="9"/>
      <c r="C262" s="61" t="s">
        <v>67</v>
      </c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60"/>
    </row>
    <row r="263" spans="1:41" ht="12.75">
      <c r="A263" s="2"/>
      <c r="B263" s="4"/>
      <c r="C263" s="10" t="s">
        <v>8</v>
      </c>
      <c r="D263" s="9">
        <v>21</v>
      </c>
      <c r="E263" s="8">
        <v>21</v>
      </c>
      <c r="F263" s="8">
        <v>247</v>
      </c>
      <c r="G263" s="8">
        <v>247</v>
      </c>
      <c r="H263" s="8"/>
      <c r="I263" s="8"/>
      <c r="J263" s="8"/>
      <c r="K263" s="8"/>
      <c r="L263" s="8">
        <v>11</v>
      </c>
      <c r="M263" s="8">
        <v>11</v>
      </c>
      <c r="N263" s="8">
        <v>103</v>
      </c>
      <c r="O263" s="38">
        <v>103</v>
      </c>
      <c r="P263" s="8">
        <v>2</v>
      </c>
      <c r="Q263" s="8">
        <v>2</v>
      </c>
      <c r="R263" s="8">
        <v>18</v>
      </c>
      <c r="S263" s="8">
        <v>18</v>
      </c>
      <c r="T263" s="8">
        <v>1</v>
      </c>
      <c r="U263" s="8">
        <v>1</v>
      </c>
      <c r="V263" s="8">
        <v>4</v>
      </c>
      <c r="W263" s="8">
        <v>4</v>
      </c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>
        <f>H263+L263+P263+T263+X263+AB263+AF263</f>
        <v>14</v>
      </c>
      <c r="AK263" s="8">
        <f>I263+M263+Q263+U263+Y263+AC263+AG263</f>
        <v>14</v>
      </c>
      <c r="AL263" s="8">
        <f>N263+R263+V263+Z263+AD263+AH263</f>
        <v>125</v>
      </c>
      <c r="AM263" s="8">
        <f>K263+O263+S263+W263+AA263+AE263+AI263</f>
        <v>125</v>
      </c>
      <c r="AN263">
        <f aca="true" t="shared" si="156" ref="AN263:AN271">D263+AJ263</f>
        <v>35</v>
      </c>
      <c r="AO263">
        <f aca="true" t="shared" si="157" ref="AO263:AO271">F263+AL263</f>
        <v>372</v>
      </c>
    </row>
    <row r="264" spans="1:41" ht="12.75">
      <c r="A264" s="2"/>
      <c r="B264" s="4"/>
      <c r="C264" s="10" t="s">
        <v>9</v>
      </c>
      <c r="D264" s="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f aca="true" t="shared" si="158" ref="AJ264:AJ270">H264+L264+P264+T264+X264+AB264+AF264</f>
        <v>0</v>
      </c>
      <c r="AK264" s="8">
        <f aca="true" t="shared" si="159" ref="AK264:AK270">I264+M264+Q264+U264+Y264+AC264+AG264</f>
        <v>0</v>
      </c>
      <c r="AL264" s="8">
        <f aca="true" t="shared" si="160" ref="AL264:AL270">N264+R264+V264+Z264+AD264+AH264</f>
        <v>0</v>
      </c>
      <c r="AM264" s="8">
        <f aca="true" t="shared" si="161" ref="AM264:AM270">K264+O264+S264+W264+AA264+AE264+AI264</f>
        <v>0</v>
      </c>
      <c r="AN264">
        <f t="shared" si="156"/>
        <v>0</v>
      </c>
      <c r="AO264">
        <f t="shared" si="157"/>
        <v>0</v>
      </c>
    </row>
    <row r="265" spans="1:41" ht="12.75">
      <c r="A265" s="2"/>
      <c r="B265" s="4"/>
      <c r="C265" s="10" t="s">
        <v>10</v>
      </c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>
        <f t="shared" si="158"/>
        <v>0</v>
      </c>
      <c r="AK265" s="8">
        <f t="shared" si="159"/>
        <v>0</v>
      </c>
      <c r="AL265" s="8">
        <f t="shared" si="160"/>
        <v>0</v>
      </c>
      <c r="AM265" s="8">
        <f t="shared" si="161"/>
        <v>0</v>
      </c>
      <c r="AN265">
        <f t="shared" si="156"/>
        <v>0</v>
      </c>
      <c r="AO265">
        <f t="shared" si="157"/>
        <v>0</v>
      </c>
    </row>
    <row r="266" spans="1:41" ht="12.75">
      <c r="A266" s="2"/>
      <c r="B266" s="4"/>
      <c r="C266" s="10" t="s">
        <v>11</v>
      </c>
      <c r="D266" s="9">
        <v>1</v>
      </c>
      <c r="E266" s="8">
        <v>1</v>
      </c>
      <c r="F266" s="8">
        <v>10</v>
      </c>
      <c r="G266" s="8">
        <v>10</v>
      </c>
      <c r="H266" s="8"/>
      <c r="I266" s="8"/>
      <c r="J266" s="8"/>
      <c r="K266" s="8"/>
      <c r="L266" s="8">
        <v>2</v>
      </c>
      <c r="M266" s="8">
        <v>2</v>
      </c>
      <c r="N266" s="8">
        <v>18</v>
      </c>
      <c r="O266" s="8">
        <v>18</v>
      </c>
      <c r="P266" s="8">
        <v>3</v>
      </c>
      <c r="Q266" s="8">
        <v>3</v>
      </c>
      <c r="R266" s="8">
        <v>37</v>
      </c>
      <c r="S266" s="8">
        <v>37</v>
      </c>
      <c r="T266" s="8">
        <v>1</v>
      </c>
      <c r="U266" s="8">
        <v>1</v>
      </c>
      <c r="V266" s="8">
        <v>12</v>
      </c>
      <c r="W266" s="8">
        <v>12</v>
      </c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>
        <f t="shared" si="158"/>
        <v>6</v>
      </c>
      <c r="AK266" s="8">
        <f t="shared" si="159"/>
        <v>6</v>
      </c>
      <c r="AL266" s="8">
        <f t="shared" si="160"/>
        <v>67</v>
      </c>
      <c r="AM266" s="8">
        <f t="shared" si="161"/>
        <v>67</v>
      </c>
      <c r="AN266">
        <f t="shared" si="156"/>
        <v>7</v>
      </c>
      <c r="AO266">
        <f t="shared" si="157"/>
        <v>77</v>
      </c>
    </row>
    <row r="267" spans="1:41" ht="12.75">
      <c r="A267" s="2"/>
      <c r="B267" s="4"/>
      <c r="C267" s="10" t="s">
        <v>12</v>
      </c>
      <c r="D267" s="9">
        <v>2</v>
      </c>
      <c r="E267" s="8">
        <v>2</v>
      </c>
      <c r="F267" s="8">
        <v>28</v>
      </c>
      <c r="G267" s="8">
        <v>28</v>
      </c>
      <c r="H267" s="8"/>
      <c r="I267" s="8"/>
      <c r="J267" s="8"/>
      <c r="K267" s="8"/>
      <c r="L267" s="8">
        <v>7</v>
      </c>
      <c r="M267" s="8">
        <v>7</v>
      </c>
      <c r="N267" s="8">
        <v>49</v>
      </c>
      <c r="O267" s="8">
        <v>49</v>
      </c>
      <c r="P267" s="8">
        <v>1</v>
      </c>
      <c r="Q267" s="8">
        <v>1</v>
      </c>
      <c r="R267" s="8">
        <v>8</v>
      </c>
      <c r="S267" s="8">
        <v>8</v>
      </c>
      <c r="T267" s="8">
        <v>1</v>
      </c>
      <c r="U267" s="8">
        <v>1</v>
      </c>
      <c r="V267" s="8">
        <v>8</v>
      </c>
      <c r="W267" s="8">
        <v>8</v>
      </c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>
        <f t="shared" si="158"/>
        <v>9</v>
      </c>
      <c r="AK267" s="8">
        <f t="shared" si="159"/>
        <v>9</v>
      </c>
      <c r="AL267" s="8">
        <f t="shared" si="160"/>
        <v>65</v>
      </c>
      <c r="AM267" s="8">
        <f t="shared" si="161"/>
        <v>65</v>
      </c>
      <c r="AN267">
        <f t="shared" si="156"/>
        <v>11</v>
      </c>
      <c r="AO267">
        <f t="shared" si="157"/>
        <v>93</v>
      </c>
    </row>
    <row r="268" spans="1:41" ht="12.75">
      <c r="A268" s="2"/>
      <c r="B268" s="4"/>
      <c r="C268" s="10" t="s">
        <v>13</v>
      </c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>
        <f t="shared" si="158"/>
        <v>0</v>
      </c>
      <c r="AK268" s="8">
        <f t="shared" si="159"/>
        <v>0</v>
      </c>
      <c r="AL268" s="8">
        <f t="shared" si="160"/>
        <v>0</v>
      </c>
      <c r="AM268" s="8">
        <f t="shared" si="161"/>
        <v>0</v>
      </c>
      <c r="AN268">
        <f t="shared" si="156"/>
        <v>0</v>
      </c>
      <c r="AO268">
        <f t="shared" si="157"/>
        <v>0</v>
      </c>
    </row>
    <row r="269" spans="1:41" ht="12.75">
      <c r="A269" s="2"/>
      <c r="B269" s="4"/>
      <c r="C269" s="10" t="s">
        <v>14</v>
      </c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>
        <f t="shared" si="158"/>
        <v>0</v>
      </c>
      <c r="AK269" s="8">
        <f t="shared" si="159"/>
        <v>0</v>
      </c>
      <c r="AL269" s="8">
        <f t="shared" si="160"/>
        <v>0</v>
      </c>
      <c r="AM269" s="8">
        <f t="shared" si="161"/>
        <v>0</v>
      </c>
      <c r="AN269">
        <f t="shared" si="156"/>
        <v>0</v>
      </c>
      <c r="AO269">
        <f t="shared" si="157"/>
        <v>0</v>
      </c>
    </row>
    <row r="270" spans="1:41" ht="12.75">
      <c r="A270" s="2"/>
      <c r="B270" s="4"/>
      <c r="C270" s="10" t="s">
        <v>15</v>
      </c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>
        <f t="shared" si="158"/>
        <v>0</v>
      </c>
      <c r="AK270" s="8">
        <f t="shared" si="159"/>
        <v>0</v>
      </c>
      <c r="AL270" s="8">
        <f t="shared" si="160"/>
        <v>0</v>
      </c>
      <c r="AM270" s="8">
        <f t="shared" si="161"/>
        <v>0</v>
      </c>
      <c r="AN270">
        <f t="shared" si="156"/>
        <v>0</v>
      </c>
      <c r="AO270">
        <f t="shared" si="157"/>
        <v>0</v>
      </c>
    </row>
    <row r="271" spans="1:41" ht="12.75">
      <c r="A271" s="2"/>
      <c r="B271" s="4"/>
      <c r="C271" s="10" t="s">
        <v>16</v>
      </c>
      <c r="D271" s="9">
        <f>SUM(D263:D270)</f>
        <v>24</v>
      </c>
      <c r="E271" s="8">
        <f>SUM(E263:E270)</f>
        <v>24</v>
      </c>
      <c r="F271" s="8">
        <f>SUM(F263:F270)</f>
        <v>285</v>
      </c>
      <c r="G271" s="8">
        <f>SUM(G263:G270)</f>
        <v>285</v>
      </c>
      <c r="H271" s="8"/>
      <c r="I271" s="8"/>
      <c r="J271" s="8"/>
      <c r="K271" s="8"/>
      <c r="L271" s="8">
        <f aca="true" t="shared" si="162" ref="L271:W271">SUM(L263:L270)</f>
        <v>20</v>
      </c>
      <c r="M271" s="8">
        <f t="shared" si="162"/>
        <v>20</v>
      </c>
      <c r="N271" s="8">
        <f t="shared" si="162"/>
        <v>170</v>
      </c>
      <c r="O271" s="8">
        <f t="shared" si="162"/>
        <v>170</v>
      </c>
      <c r="P271" s="8">
        <f t="shared" si="162"/>
        <v>6</v>
      </c>
      <c r="Q271" s="8">
        <f t="shared" si="162"/>
        <v>6</v>
      </c>
      <c r="R271" s="8">
        <f t="shared" si="162"/>
        <v>63</v>
      </c>
      <c r="S271" s="8">
        <f t="shared" si="162"/>
        <v>63</v>
      </c>
      <c r="T271" s="8">
        <f t="shared" si="162"/>
        <v>3</v>
      </c>
      <c r="U271" s="8">
        <f t="shared" si="162"/>
        <v>3</v>
      </c>
      <c r="V271" s="8">
        <f t="shared" si="162"/>
        <v>24</v>
      </c>
      <c r="W271" s="8">
        <f t="shared" si="162"/>
        <v>24</v>
      </c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>
        <f>SUM(AJ263:AJ270)</f>
        <v>29</v>
      </c>
      <c r="AK271" s="8">
        <f>SUM(AK263:AK270)</f>
        <v>29</v>
      </c>
      <c r="AL271" s="8">
        <f>SUM(AL263:AL270)</f>
        <v>257</v>
      </c>
      <c r="AM271" s="8">
        <f>SUM(AM263:AM270)</f>
        <v>257</v>
      </c>
      <c r="AN271">
        <f t="shared" si="156"/>
        <v>53</v>
      </c>
      <c r="AO271">
        <f t="shared" si="157"/>
        <v>542</v>
      </c>
    </row>
    <row r="272" spans="1:39" ht="12.75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24"/>
    </row>
    <row r="273" spans="1:39" ht="12.75">
      <c r="A273" s="7">
        <v>25</v>
      </c>
      <c r="B273" s="9"/>
      <c r="C273" s="58" t="s">
        <v>70</v>
      </c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60"/>
    </row>
    <row r="274" spans="1:41" ht="12.75">
      <c r="A274" s="2"/>
      <c r="B274" s="4"/>
      <c r="C274" s="10" t="s">
        <v>8</v>
      </c>
      <c r="D274" s="9">
        <v>11</v>
      </c>
      <c r="E274" s="8">
        <v>11</v>
      </c>
      <c r="F274" s="8">
        <v>125</v>
      </c>
      <c r="G274" s="8">
        <v>125</v>
      </c>
      <c r="H274" s="8"/>
      <c r="I274" s="8"/>
      <c r="J274" s="8"/>
      <c r="K274" s="8"/>
      <c r="L274" s="8">
        <v>7</v>
      </c>
      <c r="M274" s="8">
        <v>7</v>
      </c>
      <c r="N274" s="8">
        <v>69</v>
      </c>
      <c r="O274" s="8">
        <v>69</v>
      </c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>
        <f>L274+P274+T274</f>
        <v>7</v>
      </c>
      <c r="AK274" s="8">
        <f>M274+Q274+U274</f>
        <v>7</v>
      </c>
      <c r="AL274" s="8">
        <f>N274+R274+V274</f>
        <v>69</v>
      </c>
      <c r="AM274" s="8">
        <f>O274+S274+W274</f>
        <v>69</v>
      </c>
      <c r="AN274" s="38">
        <f>D274+AJ274</f>
        <v>18</v>
      </c>
      <c r="AO274" s="38">
        <f>F274+AL274</f>
        <v>194</v>
      </c>
    </row>
    <row r="275" spans="1:41" ht="12.75">
      <c r="A275" s="2"/>
      <c r="B275" s="12"/>
      <c r="C275" s="10" t="s">
        <v>9</v>
      </c>
      <c r="D275" s="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>
        <f aca="true" t="shared" si="163" ref="AJ275:AJ282">L275+P275+T275</f>
        <v>0</v>
      </c>
      <c r="AK275" s="8">
        <f aca="true" t="shared" si="164" ref="AK275:AK282">M275+Q275+U275</f>
        <v>0</v>
      </c>
      <c r="AL275" s="8">
        <f aca="true" t="shared" si="165" ref="AL275:AL282">N275+R275+V275</f>
        <v>0</v>
      </c>
      <c r="AM275" s="8">
        <f aca="true" t="shared" si="166" ref="AM275:AM282">O275+S275+W275</f>
        <v>0</v>
      </c>
      <c r="AN275" s="38">
        <f aca="true" t="shared" si="167" ref="AN275:AN282">D275+AJ275</f>
        <v>0</v>
      </c>
      <c r="AO275" s="38">
        <f aca="true" t="shared" si="168" ref="AO275:AO282">F275+AL275</f>
        <v>0</v>
      </c>
    </row>
    <row r="276" spans="1:41" ht="12.75">
      <c r="A276" s="2"/>
      <c r="B276" s="4"/>
      <c r="C276" s="10" t="s">
        <v>10</v>
      </c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>
        <f t="shared" si="163"/>
        <v>0</v>
      </c>
      <c r="AK276" s="8">
        <f t="shared" si="164"/>
        <v>0</v>
      </c>
      <c r="AL276" s="8">
        <f t="shared" si="165"/>
        <v>0</v>
      </c>
      <c r="AM276" s="8">
        <f t="shared" si="166"/>
        <v>0</v>
      </c>
      <c r="AN276" s="38">
        <f t="shared" si="167"/>
        <v>0</v>
      </c>
      <c r="AO276" s="38">
        <f t="shared" si="168"/>
        <v>0</v>
      </c>
    </row>
    <row r="277" spans="1:41" ht="12.75">
      <c r="A277" s="2"/>
      <c r="B277" s="4"/>
      <c r="C277" s="10" t="s">
        <v>11</v>
      </c>
      <c r="D277" s="9">
        <v>6</v>
      </c>
      <c r="E277" s="8">
        <v>6</v>
      </c>
      <c r="F277" s="8">
        <v>71</v>
      </c>
      <c r="G277" s="8">
        <v>71</v>
      </c>
      <c r="H277" s="8"/>
      <c r="I277" s="8"/>
      <c r="J277" s="8"/>
      <c r="K277" s="8"/>
      <c r="L277" s="8">
        <v>3</v>
      </c>
      <c r="M277" s="8">
        <v>3</v>
      </c>
      <c r="N277" s="8">
        <v>42</v>
      </c>
      <c r="O277" s="8">
        <v>42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>
        <f t="shared" si="163"/>
        <v>3</v>
      </c>
      <c r="AK277" s="8">
        <f t="shared" si="164"/>
        <v>3</v>
      </c>
      <c r="AL277" s="8">
        <f t="shared" si="165"/>
        <v>42</v>
      </c>
      <c r="AM277" s="8">
        <f t="shared" si="166"/>
        <v>42</v>
      </c>
      <c r="AN277" s="38">
        <f t="shared" si="167"/>
        <v>9</v>
      </c>
      <c r="AO277" s="38">
        <f t="shared" si="168"/>
        <v>113</v>
      </c>
    </row>
    <row r="278" spans="1:41" ht="12.75">
      <c r="A278" s="2"/>
      <c r="B278" s="4"/>
      <c r="C278" s="10" t="s">
        <v>12</v>
      </c>
      <c r="D278" s="9">
        <v>1</v>
      </c>
      <c r="E278" s="8">
        <v>1</v>
      </c>
      <c r="F278" s="8">
        <v>8</v>
      </c>
      <c r="G278" s="8">
        <v>8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>
        <f t="shared" si="163"/>
        <v>0</v>
      </c>
      <c r="AK278" s="8">
        <f t="shared" si="164"/>
        <v>0</v>
      </c>
      <c r="AL278" s="8">
        <f t="shared" si="165"/>
        <v>0</v>
      </c>
      <c r="AM278" s="8">
        <f t="shared" si="166"/>
        <v>0</v>
      </c>
      <c r="AN278" s="38">
        <f t="shared" si="167"/>
        <v>1</v>
      </c>
      <c r="AO278" s="38">
        <f t="shared" si="168"/>
        <v>8</v>
      </c>
    </row>
    <row r="279" spans="1:41" ht="12.75">
      <c r="A279" s="2"/>
      <c r="B279" s="4"/>
      <c r="C279" s="10" t="s">
        <v>13</v>
      </c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>
        <f t="shared" si="163"/>
        <v>0</v>
      </c>
      <c r="AK279" s="8">
        <f t="shared" si="164"/>
        <v>0</v>
      </c>
      <c r="AL279" s="8">
        <f t="shared" si="165"/>
        <v>0</v>
      </c>
      <c r="AM279" s="8">
        <f t="shared" si="166"/>
        <v>0</v>
      </c>
      <c r="AN279" s="38">
        <f t="shared" si="167"/>
        <v>0</v>
      </c>
      <c r="AO279" s="38">
        <f t="shared" si="168"/>
        <v>0</v>
      </c>
    </row>
    <row r="280" spans="1:41" ht="12.75">
      <c r="A280" s="2"/>
      <c r="B280" s="4"/>
      <c r="C280" s="10" t="s">
        <v>14</v>
      </c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>
        <f t="shared" si="163"/>
        <v>0</v>
      </c>
      <c r="AK280" s="8">
        <f t="shared" si="164"/>
        <v>0</v>
      </c>
      <c r="AL280" s="8">
        <f t="shared" si="165"/>
        <v>0</v>
      </c>
      <c r="AM280" s="8">
        <f t="shared" si="166"/>
        <v>0</v>
      </c>
      <c r="AN280" s="38">
        <f t="shared" si="167"/>
        <v>0</v>
      </c>
      <c r="AO280" s="38">
        <f t="shared" si="168"/>
        <v>0</v>
      </c>
    </row>
    <row r="281" spans="1:41" ht="12.75">
      <c r="A281" s="2"/>
      <c r="B281" s="4"/>
      <c r="C281" s="10" t="s">
        <v>15</v>
      </c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>
        <f t="shared" si="163"/>
        <v>0</v>
      </c>
      <c r="AK281" s="8">
        <f t="shared" si="164"/>
        <v>0</v>
      </c>
      <c r="AL281" s="8">
        <f t="shared" si="165"/>
        <v>0</v>
      </c>
      <c r="AM281" s="8">
        <f t="shared" si="166"/>
        <v>0</v>
      </c>
      <c r="AN281" s="38">
        <f t="shared" si="167"/>
        <v>0</v>
      </c>
      <c r="AO281" s="38">
        <f t="shared" si="168"/>
        <v>0</v>
      </c>
    </row>
    <row r="282" spans="1:41" ht="12.75">
      <c r="A282" s="2"/>
      <c r="B282" s="4"/>
      <c r="C282" s="10" t="s">
        <v>16</v>
      </c>
      <c r="D282" s="19">
        <f>SUM(D274:D281)</f>
        <v>18</v>
      </c>
      <c r="E282" s="20">
        <f>SUM(E274:E281)</f>
        <v>18</v>
      </c>
      <c r="F282" s="20">
        <f>SUM(F274:F281)</f>
        <v>204</v>
      </c>
      <c r="G282" s="20">
        <f>SUM(G274:G281)</f>
        <v>204</v>
      </c>
      <c r="H282" s="20"/>
      <c r="I282" s="20"/>
      <c r="J282" s="20"/>
      <c r="K282" s="20"/>
      <c r="L282" s="20">
        <f>SUM(L274:L281)</f>
        <v>10</v>
      </c>
      <c r="M282" s="20">
        <f>SUM(M274:M281)</f>
        <v>10</v>
      </c>
      <c r="N282" s="20">
        <f>SUM(N274:N281)</f>
        <v>111</v>
      </c>
      <c r="O282" s="20">
        <f>SUM(O274:O281)</f>
        <v>111</v>
      </c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8">
        <f t="shared" si="163"/>
        <v>10</v>
      </c>
      <c r="AK282" s="8">
        <f t="shared" si="164"/>
        <v>10</v>
      </c>
      <c r="AL282" s="8">
        <f t="shared" si="165"/>
        <v>111</v>
      </c>
      <c r="AM282" s="8">
        <f t="shared" si="166"/>
        <v>111</v>
      </c>
      <c r="AN282" s="38">
        <f t="shared" si="167"/>
        <v>28</v>
      </c>
      <c r="AO282" s="38">
        <f t="shared" si="168"/>
        <v>315</v>
      </c>
    </row>
    <row r="283" spans="1:39" ht="12.75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24"/>
    </row>
    <row r="284" spans="1:39" ht="12.75">
      <c r="A284" s="7">
        <v>26</v>
      </c>
      <c r="B284" s="9"/>
      <c r="C284" s="58" t="s">
        <v>21</v>
      </c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60"/>
    </row>
    <row r="285" spans="1:41" ht="12.75">
      <c r="A285" s="2"/>
      <c r="B285" s="4"/>
      <c r="C285" s="10" t="s">
        <v>8</v>
      </c>
      <c r="D285" s="9">
        <v>23</v>
      </c>
      <c r="E285" s="8">
        <v>23</v>
      </c>
      <c r="F285" s="8">
        <v>319</v>
      </c>
      <c r="G285" s="8">
        <v>319</v>
      </c>
      <c r="H285" s="8">
        <v>4</v>
      </c>
      <c r="I285" s="8">
        <v>4</v>
      </c>
      <c r="J285" s="8">
        <v>42</v>
      </c>
      <c r="K285" s="8">
        <v>42</v>
      </c>
      <c r="L285" s="8">
        <v>50</v>
      </c>
      <c r="M285" s="8">
        <v>41</v>
      </c>
      <c r="N285" s="8">
        <v>592</v>
      </c>
      <c r="O285" s="8">
        <v>502</v>
      </c>
      <c r="P285" s="8">
        <v>10</v>
      </c>
      <c r="Q285" s="8">
        <v>8</v>
      </c>
      <c r="R285" s="8">
        <v>58</v>
      </c>
      <c r="S285" s="8">
        <v>46</v>
      </c>
      <c r="T285" s="8">
        <v>4</v>
      </c>
      <c r="U285" s="8">
        <v>3</v>
      </c>
      <c r="V285" s="8">
        <v>24</v>
      </c>
      <c r="W285" s="8">
        <v>18</v>
      </c>
      <c r="X285" s="8">
        <v>1</v>
      </c>
      <c r="Y285" s="8">
        <v>1</v>
      </c>
      <c r="Z285" s="8">
        <v>10</v>
      </c>
      <c r="AA285" s="8">
        <v>10</v>
      </c>
      <c r="AB285" s="8">
        <v>1</v>
      </c>
      <c r="AC285" s="8">
        <v>1</v>
      </c>
      <c r="AD285" s="8">
        <v>6</v>
      </c>
      <c r="AE285" s="8">
        <v>6</v>
      </c>
      <c r="AF285" s="8"/>
      <c r="AG285" s="8"/>
      <c r="AH285" s="8"/>
      <c r="AI285" s="8"/>
      <c r="AJ285" s="8">
        <f>H285+L285+P285+T285+X285+AB285+AF285</f>
        <v>70</v>
      </c>
      <c r="AK285" s="8">
        <f>I285+M285+Q285+U285+Y285+AC285+AG285</f>
        <v>58</v>
      </c>
      <c r="AL285" s="8">
        <f>J285+N285+R285+V285+Z285+AD285+AH285</f>
        <v>732</v>
      </c>
      <c r="AM285" s="8">
        <f>K285+O285+S285+W285+AA285+AE285+AI285</f>
        <v>624</v>
      </c>
      <c r="AN285" s="38">
        <f>D285+AJ285</f>
        <v>93</v>
      </c>
      <c r="AO285" s="38">
        <f>F285+AL285</f>
        <v>1051</v>
      </c>
    </row>
    <row r="286" spans="1:41" ht="12.75">
      <c r="A286" s="2"/>
      <c r="B286" s="12"/>
      <c r="C286" s="10" t="s">
        <v>9</v>
      </c>
      <c r="D286" s="9"/>
      <c r="E286" s="8"/>
      <c r="F286" s="8"/>
      <c r="G286" s="8"/>
      <c r="H286" s="8"/>
      <c r="I286" s="8"/>
      <c r="J286" s="8"/>
      <c r="K286" s="8"/>
      <c r="L286" s="8">
        <v>2</v>
      </c>
      <c r="M286" s="8">
        <v>2</v>
      </c>
      <c r="N286" s="8">
        <v>16</v>
      </c>
      <c r="O286" s="8">
        <v>16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>
        <f aca="true" t="shared" si="169" ref="AJ286:AJ292">H286+L286+P286+T286+X286+AB286+AF286</f>
        <v>2</v>
      </c>
      <c r="AK286" s="8">
        <f aca="true" t="shared" si="170" ref="AK286:AK292">I286+M286+Q286+U286+Y286+AC286+AG286</f>
        <v>2</v>
      </c>
      <c r="AL286" s="8">
        <f aca="true" t="shared" si="171" ref="AL286:AL292">J286+N286+R286+V286+Z286+AD286+AH286</f>
        <v>16</v>
      </c>
      <c r="AM286" s="8">
        <f aca="true" t="shared" si="172" ref="AM286:AM292">K286+O286+S286+W286+AA286+AE286+AI286</f>
        <v>16</v>
      </c>
      <c r="AN286" s="38">
        <f aca="true" t="shared" si="173" ref="AN286:AN293">D286+AJ286</f>
        <v>2</v>
      </c>
      <c r="AO286" s="38">
        <f aca="true" t="shared" si="174" ref="AO286:AO293">F286+AL286</f>
        <v>16</v>
      </c>
    </row>
    <row r="287" spans="1:41" ht="12.75">
      <c r="A287" s="2"/>
      <c r="B287" s="4"/>
      <c r="C287" s="10" t="s">
        <v>10</v>
      </c>
      <c r="D287" s="9"/>
      <c r="E287" s="8"/>
      <c r="F287" s="8"/>
      <c r="G287" s="8"/>
      <c r="H287" s="8">
        <v>2</v>
      </c>
      <c r="I287" s="8">
        <v>1</v>
      </c>
      <c r="J287" s="8">
        <v>9</v>
      </c>
      <c r="K287" s="8">
        <v>4</v>
      </c>
      <c r="L287" s="8">
        <v>8</v>
      </c>
      <c r="M287" s="8">
        <v>5</v>
      </c>
      <c r="N287" s="8">
        <v>51</v>
      </c>
      <c r="O287" s="8">
        <v>33</v>
      </c>
      <c r="P287" s="8">
        <v>6</v>
      </c>
      <c r="Q287" s="8">
        <v>2</v>
      </c>
      <c r="R287" s="8">
        <v>35</v>
      </c>
      <c r="S287" s="8">
        <v>12</v>
      </c>
      <c r="T287" s="8">
        <v>4</v>
      </c>
      <c r="U287" s="8">
        <v>1</v>
      </c>
      <c r="V287" s="8">
        <v>25</v>
      </c>
      <c r="W287" s="8">
        <v>7</v>
      </c>
      <c r="X287" s="8">
        <v>1</v>
      </c>
      <c r="Y287" s="8">
        <v>1</v>
      </c>
      <c r="Z287" s="8">
        <v>9</v>
      </c>
      <c r="AA287" s="8">
        <v>9</v>
      </c>
      <c r="AB287" s="8">
        <v>1</v>
      </c>
      <c r="AC287" s="8">
        <v>1</v>
      </c>
      <c r="AD287" s="8">
        <v>9</v>
      </c>
      <c r="AE287" s="8">
        <v>9</v>
      </c>
      <c r="AF287" s="8"/>
      <c r="AG287" s="8"/>
      <c r="AH287" s="8"/>
      <c r="AI287" s="8"/>
      <c r="AJ287" s="8">
        <f t="shared" si="169"/>
        <v>22</v>
      </c>
      <c r="AK287" s="8">
        <f t="shared" si="170"/>
        <v>11</v>
      </c>
      <c r="AL287" s="8">
        <f t="shared" si="171"/>
        <v>138</v>
      </c>
      <c r="AM287" s="8">
        <f t="shared" si="172"/>
        <v>74</v>
      </c>
      <c r="AN287" s="38">
        <f t="shared" si="173"/>
        <v>22</v>
      </c>
      <c r="AO287" s="38">
        <f t="shared" si="174"/>
        <v>138</v>
      </c>
    </row>
    <row r="288" spans="1:41" ht="12.75">
      <c r="A288" s="2"/>
      <c r="B288" s="4"/>
      <c r="C288" s="10" t="s">
        <v>11</v>
      </c>
      <c r="D288" s="9">
        <v>4</v>
      </c>
      <c r="E288" s="8">
        <v>4</v>
      </c>
      <c r="F288" s="8">
        <v>55</v>
      </c>
      <c r="G288" s="8">
        <v>55</v>
      </c>
      <c r="H288" s="8"/>
      <c r="I288" s="8"/>
      <c r="J288" s="8"/>
      <c r="K288" s="8"/>
      <c r="L288" s="8">
        <v>14</v>
      </c>
      <c r="M288" s="8">
        <v>12</v>
      </c>
      <c r="N288" s="8">
        <v>152</v>
      </c>
      <c r="O288" s="8">
        <v>130</v>
      </c>
      <c r="P288" s="8">
        <v>6</v>
      </c>
      <c r="Q288" s="8">
        <v>6</v>
      </c>
      <c r="R288" s="8">
        <v>50</v>
      </c>
      <c r="S288" s="8">
        <v>50</v>
      </c>
      <c r="T288" s="8"/>
      <c r="U288" s="8"/>
      <c r="V288" s="8"/>
      <c r="W288" s="8"/>
      <c r="X288" s="8">
        <v>4</v>
      </c>
      <c r="Y288" s="8">
        <v>4</v>
      </c>
      <c r="Z288" s="8">
        <v>30</v>
      </c>
      <c r="AA288" s="8">
        <v>30</v>
      </c>
      <c r="AB288" s="8"/>
      <c r="AC288" s="8"/>
      <c r="AD288" s="8"/>
      <c r="AE288" s="8"/>
      <c r="AF288" s="8"/>
      <c r="AG288" s="8"/>
      <c r="AH288" s="8"/>
      <c r="AI288" s="8"/>
      <c r="AJ288" s="8">
        <f t="shared" si="169"/>
        <v>24</v>
      </c>
      <c r="AK288" s="8">
        <f t="shared" si="170"/>
        <v>22</v>
      </c>
      <c r="AL288" s="8">
        <f t="shared" si="171"/>
        <v>232</v>
      </c>
      <c r="AM288" s="8">
        <f t="shared" si="172"/>
        <v>210</v>
      </c>
      <c r="AN288" s="38">
        <f t="shared" si="173"/>
        <v>28</v>
      </c>
      <c r="AO288" s="38">
        <f t="shared" si="174"/>
        <v>287</v>
      </c>
    </row>
    <row r="289" spans="1:41" ht="12.75">
      <c r="A289" s="2"/>
      <c r="B289" s="4"/>
      <c r="C289" s="10" t="s">
        <v>12</v>
      </c>
      <c r="D289" s="9"/>
      <c r="E289" s="8"/>
      <c r="F289" s="8"/>
      <c r="G289" s="8"/>
      <c r="H289" s="8"/>
      <c r="I289" s="8"/>
      <c r="J289" s="8"/>
      <c r="K289" s="8"/>
      <c r="L289" s="8">
        <v>10</v>
      </c>
      <c r="M289" s="8">
        <v>10</v>
      </c>
      <c r="N289" s="8">
        <v>76</v>
      </c>
      <c r="O289" s="8">
        <v>76</v>
      </c>
      <c r="P289" s="8">
        <v>7</v>
      </c>
      <c r="Q289" s="8">
        <v>6</v>
      </c>
      <c r="R289" s="8">
        <v>47</v>
      </c>
      <c r="S289" s="8">
        <v>37</v>
      </c>
      <c r="T289" s="8">
        <v>5</v>
      </c>
      <c r="U289" s="8">
        <v>4</v>
      </c>
      <c r="V289" s="8">
        <v>33</v>
      </c>
      <c r="W289" s="8">
        <v>25</v>
      </c>
      <c r="X289" s="8">
        <v>2</v>
      </c>
      <c r="Y289" s="8">
        <v>2</v>
      </c>
      <c r="Z289" s="8">
        <v>8</v>
      </c>
      <c r="AA289" s="8">
        <v>8</v>
      </c>
      <c r="AB289" s="8"/>
      <c r="AC289" s="8"/>
      <c r="AD289" s="8"/>
      <c r="AE289" s="8"/>
      <c r="AF289" s="8"/>
      <c r="AG289" s="8"/>
      <c r="AH289" s="8"/>
      <c r="AI289" s="8"/>
      <c r="AJ289" s="8">
        <f t="shared" si="169"/>
        <v>24</v>
      </c>
      <c r="AK289" s="8">
        <f t="shared" si="170"/>
        <v>22</v>
      </c>
      <c r="AL289" s="8">
        <f t="shared" si="171"/>
        <v>164</v>
      </c>
      <c r="AM289" s="8">
        <f t="shared" si="172"/>
        <v>146</v>
      </c>
      <c r="AN289" s="38">
        <f t="shared" si="173"/>
        <v>24</v>
      </c>
      <c r="AO289" s="38">
        <f t="shared" si="174"/>
        <v>164</v>
      </c>
    </row>
    <row r="290" spans="1:41" ht="12.75">
      <c r="A290" s="2"/>
      <c r="B290" s="4"/>
      <c r="C290" s="10" t="s">
        <v>13</v>
      </c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>
        <f t="shared" si="169"/>
        <v>0</v>
      </c>
      <c r="AK290" s="8">
        <f t="shared" si="170"/>
        <v>0</v>
      </c>
      <c r="AL290" s="8">
        <f t="shared" si="171"/>
        <v>0</v>
      </c>
      <c r="AM290" s="8">
        <f t="shared" si="172"/>
        <v>0</v>
      </c>
      <c r="AN290" s="38">
        <f t="shared" si="173"/>
        <v>0</v>
      </c>
      <c r="AO290" s="38">
        <f t="shared" si="174"/>
        <v>0</v>
      </c>
    </row>
    <row r="291" spans="1:41" ht="12.75">
      <c r="A291" s="2"/>
      <c r="B291" s="4"/>
      <c r="C291" s="10" t="s">
        <v>14</v>
      </c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>
        <f t="shared" si="169"/>
        <v>0</v>
      </c>
      <c r="AK291" s="8">
        <f t="shared" si="170"/>
        <v>0</v>
      </c>
      <c r="AL291" s="8">
        <f t="shared" si="171"/>
        <v>0</v>
      </c>
      <c r="AM291" s="8">
        <f t="shared" si="172"/>
        <v>0</v>
      </c>
      <c r="AN291" s="38">
        <f t="shared" si="173"/>
        <v>0</v>
      </c>
      <c r="AO291" s="38">
        <f t="shared" si="174"/>
        <v>0</v>
      </c>
    </row>
    <row r="292" spans="1:41" ht="12.75">
      <c r="A292" s="2"/>
      <c r="B292" s="4"/>
      <c r="C292" s="10" t="s">
        <v>15</v>
      </c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>
        <f t="shared" si="169"/>
        <v>0</v>
      </c>
      <c r="AK292" s="8">
        <f t="shared" si="170"/>
        <v>0</v>
      </c>
      <c r="AL292" s="8">
        <f t="shared" si="171"/>
        <v>0</v>
      </c>
      <c r="AM292" s="8">
        <f t="shared" si="172"/>
        <v>0</v>
      </c>
      <c r="AN292" s="38">
        <f t="shared" si="173"/>
        <v>0</v>
      </c>
      <c r="AO292" s="38">
        <f t="shared" si="174"/>
        <v>0</v>
      </c>
    </row>
    <row r="293" spans="1:41" ht="12.75">
      <c r="A293" s="2"/>
      <c r="B293" s="4"/>
      <c r="C293" s="10" t="s">
        <v>16</v>
      </c>
      <c r="D293" s="19">
        <f>SUM(D285:D292)</f>
        <v>27</v>
      </c>
      <c r="E293" s="20">
        <f>SUM(E285:E292)</f>
        <v>27</v>
      </c>
      <c r="F293" s="20">
        <f>SUM(F285:F292)</f>
        <v>374</v>
      </c>
      <c r="G293" s="20">
        <f>SUM(G285:G292)</f>
        <v>374</v>
      </c>
      <c r="H293" s="20"/>
      <c r="I293" s="20"/>
      <c r="J293" s="20"/>
      <c r="K293" s="20"/>
      <c r="L293" s="20">
        <f aca="true" t="shared" si="175" ref="L293:AM293">SUM(L285:L292)</f>
        <v>84</v>
      </c>
      <c r="M293" s="20">
        <f t="shared" si="175"/>
        <v>70</v>
      </c>
      <c r="N293" s="20">
        <f t="shared" si="175"/>
        <v>887</v>
      </c>
      <c r="O293" s="20">
        <f t="shared" si="175"/>
        <v>757</v>
      </c>
      <c r="P293" s="20">
        <f t="shared" si="175"/>
        <v>29</v>
      </c>
      <c r="Q293" s="20">
        <f t="shared" si="175"/>
        <v>22</v>
      </c>
      <c r="R293" s="20">
        <f t="shared" si="175"/>
        <v>190</v>
      </c>
      <c r="S293" s="20">
        <f t="shared" si="175"/>
        <v>145</v>
      </c>
      <c r="T293" s="20">
        <f t="shared" si="175"/>
        <v>13</v>
      </c>
      <c r="U293" s="20">
        <f t="shared" si="175"/>
        <v>8</v>
      </c>
      <c r="V293" s="20">
        <f t="shared" si="175"/>
        <v>82</v>
      </c>
      <c r="W293" s="20">
        <f t="shared" si="175"/>
        <v>50</v>
      </c>
      <c r="X293" s="20">
        <f t="shared" si="175"/>
        <v>8</v>
      </c>
      <c r="Y293" s="20">
        <f t="shared" si="175"/>
        <v>8</v>
      </c>
      <c r="Z293" s="20">
        <f t="shared" si="175"/>
        <v>57</v>
      </c>
      <c r="AA293" s="20">
        <f t="shared" si="175"/>
        <v>57</v>
      </c>
      <c r="AB293" s="20">
        <f t="shared" si="175"/>
        <v>2</v>
      </c>
      <c r="AC293" s="20">
        <f t="shared" si="175"/>
        <v>2</v>
      </c>
      <c r="AD293" s="20">
        <f t="shared" si="175"/>
        <v>15</v>
      </c>
      <c r="AE293" s="20">
        <f t="shared" si="175"/>
        <v>15</v>
      </c>
      <c r="AF293" s="20">
        <f t="shared" si="175"/>
        <v>0</v>
      </c>
      <c r="AG293" s="20">
        <f t="shared" si="175"/>
        <v>0</v>
      </c>
      <c r="AH293" s="20">
        <f t="shared" si="175"/>
        <v>0</v>
      </c>
      <c r="AI293" s="20">
        <f t="shared" si="175"/>
        <v>0</v>
      </c>
      <c r="AJ293" s="20">
        <f t="shared" si="175"/>
        <v>142</v>
      </c>
      <c r="AK293" s="20">
        <f t="shared" si="175"/>
        <v>115</v>
      </c>
      <c r="AL293" s="20">
        <f t="shared" si="175"/>
        <v>1282</v>
      </c>
      <c r="AM293" s="20">
        <f t="shared" si="175"/>
        <v>1070</v>
      </c>
      <c r="AN293" s="38">
        <f t="shared" si="173"/>
        <v>169</v>
      </c>
      <c r="AO293" s="38">
        <f t="shared" si="174"/>
        <v>1656</v>
      </c>
    </row>
    <row r="294" spans="1:39" ht="12.7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24"/>
    </row>
    <row r="295" spans="1:39" ht="12.75">
      <c r="A295" s="7">
        <v>27</v>
      </c>
      <c r="B295" s="9"/>
      <c r="C295" s="58" t="s">
        <v>71</v>
      </c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60"/>
    </row>
    <row r="296" spans="1:41" ht="12.75">
      <c r="A296" s="2"/>
      <c r="B296" s="4"/>
      <c r="C296" s="10" t="s">
        <v>8</v>
      </c>
      <c r="D296" s="9">
        <v>25</v>
      </c>
      <c r="E296" s="8">
        <v>25</v>
      </c>
      <c r="F296" s="8">
        <v>215</v>
      </c>
      <c r="G296" s="8">
        <v>215</v>
      </c>
      <c r="H296" s="8"/>
      <c r="I296" s="8"/>
      <c r="J296" s="8"/>
      <c r="K296" s="8"/>
      <c r="L296" s="8">
        <v>6</v>
      </c>
      <c r="M296" s="8">
        <v>6</v>
      </c>
      <c r="N296" s="8">
        <v>68</v>
      </c>
      <c r="O296" s="8">
        <v>68</v>
      </c>
      <c r="P296" s="8">
        <v>3</v>
      </c>
      <c r="Q296" s="8">
        <v>3</v>
      </c>
      <c r="R296" s="8">
        <v>28</v>
      </c>
      <c r="S296" s="8">
        <v>28</v>
      </c>
      <c r="T296" s="8">
        <v>2</v>
      </c>
      <c r="U296" s="8">
        <v>2</v>
      </c>
      <c r="V296" s="8">
        <v>17</v>
      </c>
      <c r="W296" s="8">
        <v>17</v>
      </c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>
        <f>H296+L296+P296+T296+X296+AB296+AF296</f>
        <v>11</v>
      </c>
      <c r="AK296" s="8">
        <f>I296+M296+Q296+U296+Y296+AC296+AG296</f>
        <v>11</v>
      </c>
      <c r="AL296" s="8">
        <f>J296+N296+R296+V296+Z296+AD296+AH296</f>
        <v>113</v>
      </c>
      <c r="AM296" s="8">
        <f>K296+O296+S296+W296+AA296+AE296+AI296</f>
        <v>113</v>
      </c>
      <c r="AN296" s="38">
        <f>D296+AJ296</f>
        <v>36</v>
      </c>
      <c r="AO296" s="38">
        <f>F296+AL296</f>
        <v>328</v>
      </c>
    </row>
    <row r="297" spans="1:41" ht="12.75">
      <c r="A297" s="2"/>
      <c r="B297" s="12"/>
      <c r="C297" s="10" t="s">
        <v>9</v>
      </c>
      <c r="D297" s="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>
        <f aca="true" t="shared" si="176" ref="AJ297:AJ304">H297+L297+P297+T297+X297+AB297+AF297</f>
        <v>0</v>
      </c>
      <c r="AK297" s="8">
        <f aca="true" t="shared" si="177" ref="AK297:AK304">I297+M297+Q297+U297+Y297+AC297+AG297</f>
        <v>0</v>
      </c>
      <c r="AL297" s="8">
        <f aca="true" t="shared" si="178" ref="AL297:AL304">J297+N297+R297+V297+Z297+AD297+AH297</f>
        <v>0</v>
      </c>
      <c r="AM297" s="8">
        <f aca="true" t="shared" si="179" ref="AM297:AM304">K297+O297+S297+W297+AA297+AE297+AI297</f>
        <v>0</v>
      </c>
      <c r="AN297" s="38">
        <f aca="true" t="shared" si="180" ref="AN297:AN304">D297+AJ297</f>
        <v>0</v>
      </c>
      <c r="AO297" s="38">
        <f aca="true" t="shared" si="181" ref="AO297:AO304">F297+AL297</f>
        <v>0</v>
      </c>
    </row>
    <row r="298" spans="1:41" ht="12.75">
      <c r="A298" s="2"/>
      <c r="B298" s="4"/>
      <c r="C298" s="10" t="s">
        <v>10</v>
      </c>
      <c r="D298" s="9"/>
      <c r="E298" s="8"/>
      <c r="F298" s="8"/>
      <c r="G298" s="8"/>
      <c r="H298" s="8"/>
      <c r="I298" s="8"/>
      <c r="J298" s="8"/>
      <c r="K298" s="8"/>
      <c r="L298" s="8">
        <v>1</v>
      </c>
      <c r="M298" s="8">
        <v>1</v>
      </c>
      <c r="N298" s="8">
        <v>4</v>
      </c>
      <c r="O298" s="8">
        <v>4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>
        <f t="shared" si="176"/>
        <v>1</v>
      </c>
      <c r="AK298" s="8">
        <f t="shared" si="177"/>
        <v>1</v>
      </c>
      <c r="AL298" s="8">
        <f t="shared" si="178"/>
        <v>4</v>
      </c>
      <c r="AM298" s="8">
        <f t="shared" si="179"/>
        <v>4</v>
      </c>
      <c r="AN298" s="38">
        <f t="shared" si="180"/>
        <v>1</v>
      </c>
      <c r="AO298" s="38">
        <f t="shared" si="181"/>
        <v>4</v>
      </c>
    </row>
    <row r="299" spans="1:41" ht="12.75">
      <c r="A299" s="2"/>
      <c r="B299" s="4"/>
      <c r="C299" s="10" t="s">
        <v>11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>
        <f t="shared" si="176"/>
        <v>0</v>
      </c>
      <c r="AK299" s="8">
        <f t="shared" si="177"/>
        <v>0</v>
      </c>
      <c r="AL299" s="8">
        <f t="shared" si="178"/>
        <v>0</v>
      </c>
      <c r="AM299" s="8">
        <f t="shared" si="179"/>
        <v>0</v>
      </c>
      <c r="AN299" s="38">
        <f t="shared" si="180"/>
        <v>0</v>
      </c>
      <c r="AO299" s="38">
        <f t="shared" si="181"/>
        <v>0</v>
      </c>
    </row>
    <row r="300" spans="1:41" ht="12.75">
      <c r="A300" s="2"/>
      <c r="B300" s="4"/>
      <c r="C300" s="10" t="s">
        <v>12</v>
      </c>
      <c r="D300" s="9">
        <v>8</v>
      </c>
      <c r="E300" s="8">
        <v>8</v>
      </c>
      <c r="F300" s="8">
        <v>34</v>
      </c>
      <c r="G300" s="8">
        <v>34</v>
      </c>
      <c r="H300" s="8"/>
      <c r="I300" s="8"/>
      <c r="J300" s="8"/>
      <c r="K300" s="8"/>
      <c r="L300" s="8">
        <v>5</v>
      </c>
      <c r="M300" s="8">
        <v>5</v>
      </c>
      <c r="N300" s="8">
        <v>22</v>
      </c>
      <c r="O300" s="8">
        <v>22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>
        <f t="shared" si="176"/>
        <v>5</v>
      </c>
      <c r="AK300" s="8">
        <f t="shared" si="177"/>
        <v>5</v>
      </c>
      <c r="AL300" s="8">
        <f t="shared" si="178"/>
        <v>22</v>
      </c>
      <c r="AM300" s="8">
        <f t="shared" si="179"/>
        <v>22</v>
      </c>
      <c r="AN300" s="38">
        <f t="shared" si="180"/>
        <v>13</v>
      </c>
      <c r="AO300" s="38">
        <f t="shared" si="181"/>
        <v>56</v>
      </c>
    </row>
    <row r="301" spans="1:41" ht="12.75">
      <c r="A301" s="2"/>
      <c r="B301" s="4"/>
      <c r="C301" s="10" t="s">
        <v>13</v>
      </c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>
        <f t="shared" si="176"/>
        <v>0</v>
      </c>
      <c r="AK301" s="8">
        <f t="shared" si="177"/>
        <v>0</v>
      </c>
      <c r="AL301" s="8">
        <f t="shared" si="178"/>
        <v>0</v>
      </c>
      <c r="AM301" s="8">
        <f t="shared" si="179"/>
        <v>0</v>
      </c>
      <c r="AN301" s="38">
        <f t="shared" si="180"/>
        <v>0</v>
      </c>
      <c r="AO301" s="38">
        <f t="shared" si="181"/>
        <v>0</v>
      </c>
    </row>
    <row r="302" spans="1:41" ht="12.75">
      <c r="A302" s="2"/>
      <c r="B302" s="4"/>
      <c r="C302" s="10" t="s">
        <v>14</v>
      </c>
      <c r="D302" s="9">
        <v>2</v>
      </c>
      <c r="E302" s="8">
        <v>2</v>
      </c>
      <c r="F302" s="8">
        <v>12</v>
      </c>
      <c r="G302" s="8">
        <v>12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>
        <f t="shared" si="176"/>
        <v>0</v>
      </c>
      <c r="AK302" s="8">
        <f t="shared" si="177"/>
        <v>0</v>
      </c>
      <c r="AL302" s="8">
        <f t="shared" si="178"/>
        <v>0</v>
      </c>
      <c r="AM302" s="8">
        <f t="shared" si="179"/>
        <v>0</v>
      </c>
      <c r="AN302" s="38">
        <f t="shared" si="180"/>
        <v>2</v>
      </c>
      <c r="AO302" s="38">
        <f t="shared" si="181"/>
        <v>12</v>
      </c>
    </row>
    <row r="303" spans="1:41" ht="12.75">
      <c r="A303" s="2"/>
      <c r="B303" s="4"/>
      <c r="C303" s="10" t="s">
        <v>15</v>
      </c>
      <c r="D303" s="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>
        <f t="shared" si="176"/>
        <v>0</v>
      </c>
      <c r="AK303" s="8">
        <f t="shared" si="177"/>
        <v>0</v>
      </c>
      <c r="AL303" s="8">
        <f t="shared" si="178"/>
        <v>0</v>
      </c>
      <c r="AM303" s="8">
        <f t="shared" si="179"/>
        <v>0</v>
      </c>
      <c r="AN303" s="38">
        <f t="shared" si="180"/>
        <v>0</v>
      </c>
      <c r="AO303" s="38">
        <f t="shared" si="181"/>
        <v>0</v>
      </c>
    </row>
    <row r="304" spans="1:41" ht="12.75">
      <c r="A304" s="2"/>
      <c r="B304" s="4"/>
      <c r="C304" s="40" t="s">
        <v>16</v>
      </c>
      <c r="D304" s="41">
        <f>SUM(D296:D303)</f>
        <v>35</v>
      </c>
      <c r="E304" s="42">
        <f>SUM(E296:E303)</f>
        <v>35</v>
      </c>
      <c r="F304" s="42">
        <f>SUM(F296:F303)</f>
        <v>261</v>
      </c>
      <c r="G304" s="42">
        <f>SUM(G296:G303)</f>
        <v>261</v>
      </c>
      <c r="H304" s="42"/>
      <c r="I304" s="42"/>
      <c r="J304" s="42"/>
      <c r="K304" s="42"/>
      <c r="L304" s="42">
        <f aca="true" t="shared" si="182" ref="L304:W304">SUM(L296:L303)</f>
        <v>12</v>
      </c>
      <c r="M304" s="42">
        <f t="shared" si="182"/>
        <v>12</v>
      </c>
      <c r="N304" s="42">
        <f t="shared" si="182"/>
        <v>94</v>
      </c>
      <c r="O304" s="42">
        <f t="shared" si="182"/>
        <v>94</v>
      </c>
      <c r="P304" s="42">
        <f t="shared" si="182"/>
        <v>3</v>
      </c>
      <c r="Q304" s="42">
        <f t="shared" si="182"/>
        <v>3</v>
      </c>
      <c r="R304" s="42">
        <f t="shared" si="182"/>
        <v>28</v>
      </c>
      <c r="S304" s="42">
        <f t="shared" si="182"/>
        <v>28</v>
      </c>
      <c r="T304" s="42">
        <f t="shared" si="182"/>
        <v>2</v>
      </c>
      <c r="U304" s="42">
        <f t="shared" si="182"/>
        <v>2</v>
      </c>
      <c r="V304" s="42">
        <f t="shared" si="182"/>
        <v>17</v>
      </c>
      <c r="W304" s="42">
        <f t="shared" si="182"/>
        <v>17</v>
      </c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8">
        <f t="shared" si="176"/>
        <v>17</v>
      </c>
      <c r="AK304" s="8">
        <f t="shared" si="177"/>
        <v>17</v>
      </c>
      <c r="AL304" s="8">
        <f t="shared" si="178"/>
        <v>139</v>
      </c>
      <c r="AM304" s="8">
        <f t="shared" si="179"/>
        <v>139</v>
      </c>
      <c r="AN304" s="38">
        <f t="shared" si="180"/>
        <v>52</v>
      </c>
      <c r="AO304" s="38">
        <f t="shared" si="181"/>
        <v>400</v>
      </c>
    </row>
    <row r="305" spans="1:39" ht="12.75" hidden="1">
      <c r="A305" s="21"/>
      <c r="B305" s="21"/>
      <c r="C305" s="2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spans="1:39" ht="12.75" hidden="1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</row>
    <row r="307" spans="1:39" ht="12.75" hidden="1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</row>
    <row r="308" spans="1:39" ht="12.75" hidden="1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</row>
    <row r="309" spans="1:39" ht="12.75" hidden="1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</row>
    <row r="310" spans="1:39" ht="12.75" hidden="1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</row>
    <row r="311" spans="1:39" ht="12.75" hidden="1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</row>
    <row r="312" spans="1:39" ht="12.75" hidden="1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</row>
    <row r="313" spans="1:39" ht="12.75" hidden="1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</row>
    <row r="314" spans="1:39" ht="12.75" hidden="1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</row>
    <row r="315" spans="1:39" ht="12.75" hidden="1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</row>
    <row r="316" spans="1:39" ht="12.75" hidden="1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</row>
    <row r="317" spans="1:39" ht="12.75" hidden="1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</row>
    <row r="318" spans="1:39" ht="12.75" hidden="1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</row>
    <row r="319" spans="1:39" ht="12.75" hidden="1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</row>
    <row r="320" spans="1:39" ht="12.75" hidden="1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</row>
    <row r="321" spans="1:39" ht="12.75" hidden="1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</row>
    <row r="322" spans="1:39" ht="12.75" hidden="1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</row>
    <row r="323" spans="1:39" ht="12.75" hidden="1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</row>
    <row r="324" spans="1:39" ht="12.75" hidden="1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</row>
    <row r="325" spans="1:39" ht="12.75" hidden="1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</row>
    <row r="326" spans="1:39" ht="12.75" hidden="1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</row>
    <row r="327" spans="1:39" ht="12.75" hidden="1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</row>
    <row r="328" spans="1:39" ht="12.75" hidden="1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</row>
    <row r="329" spans="1:39" ht="12.75" hidden="1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</row>
    <row r="330" spans="1:39" ht="12.75" hidden="1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</row>
    <row r="331" spans="1:40" ht="12.75" hidden="1">
      <c r="A331" s="64" t="s">
        <v>78</v>
      </c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</row>
    <row r="332" spans="1:39" ht="12.75" hidden="1">
      <c r="A332" s="29"/>
      <c r="B332" s="29"/>
      <c r="C332" s="10" t="s">
        <v>8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</row>
    <row r="333" spans="1:39" ht="12.75" hidden="1">
      <c r="A333" s="29"/>
      <c r="B333" s="29"/>
      <c r="C333" s="10" t="s">
        <v>9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</row>
    <row r="334" spans="1:39" ht="12.75" hidden="1">
      <c r="A334" s="29"/>
      <c r="B334" s="29"/>
      <c r="C334" s="10" t="s">
        <v>10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</row>
    <row r="335" spans="1:39" ht="12.75" hidden="1">
      <c r="A335" s="29"/>
      <c r="B335" s="29"/>
      <c r="C335" s="10" t="s">
        <v>11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</row>
    <row r="336" spans="1:39" ht="12.75" hidden="1">
      <c r="A336" s="29"/>
      <c r="B336" s="29"/>
      <c r="C336" s="10" t="s">
        <v>12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</row>
    <row r="337" spans="1:39" ht="12.75" hidden="1">
      <c r="A337" s="29"/>
      <c r="B337" s="29"/>
      <c r="C337" s="10" t="s">
        <v>13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</row>
    <row r="338" spans="1:39" ht="12.75" hidden="1">
      <c r="A338" s="29"/>
      <c r="B338" s="29"/>
      <c r="C338" s="10" t="s">
        <v>14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</row>
    <row r="339" spans="1:39" ht="12.75" hidden="1">
      <c r="A339" s="29"/>
      <c r="B339" s="29"/>
      <c r="C339" s="10" t="s">
        <v>15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</row>
    <row r="340" spans="1:39" ht="12.75" hidden="1">
      <c r="A340" s="29"/>
      <c r="B340" s="29"/>
      <c r="C340" s="10" t="s">
        <v>16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</row>
    <row r="341" spans="1:39" ht="12.75" hidden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2.75">
      <c r="A342" s="11"/>
      <c r="B342" s="14"/>
      <c r="C342" s="13"/>
      <c r="D342" s="14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8"/>
    </row>
    <row r="343" spans="1:41" ht="12.75">
      <c r="A343" s="2"/>
      <c r="B343" s="4"/>
      <c r="C343" s="10" t="s">
        <v>8</v>
      </c>
      <c r="D343" s="9">
        <f>D32+D21+D32+D43+D54+D65+D76+D87+D98+D109+D120+D131+D142+D153+D164+D175+D186+D197+D208+D219+D230+D241+D252+D263+D274+D285+D296</f>
        <v>1187</v>
      </c>
      <c r="E343" s="8">
        <f>E32+E21+E32+E43+E54+E65+E76+E87+E98+E109+E120+E131+E142+E153+E164+E175+E186+E197+E208+E219+E230+E241+E252+E263+E274+E285+E296</f>
        <v>1128</v>
      </c>
      <c r="F343" s="8">
        <f>F32+F21+F32+F43+F54+F65+F76+F87+F98+F109+F120+F131+F142+F153+F164+F175+F186+F197+F208+F219+F230+F241+F252+F263+F274+F285+F296+F332</f>
        <v>14003</v>
      </c>
      <c r="G343" s="8">
        <f>G32+G21+G32+G43+G54+G65+G76+G87+G98+G109+G120+G131+G142+G153+G164+G175+G186+G197+G208+G219+G230+G241+G252+G263+G274+G285+G296+G332</f>
        <v>13619</v>
      </c>
      <c r="H343" s="8">
        <f aca="true" t="shared" si="183" ref="H343:K345">H10+H21+H32+H43+H54+H65+H76+H87+H98+H109+H120+H131+H142+H153+H164+H175+H186+H197+H208+H219+H230+H241+H252+H263+H274+H285+H296+H332</f>
        <v>13</v>
      </c>
      <c r="I343" s="8">
        <f t="shared" si="183"/>
        <v>11</v>
      </c>
      <c r="J343" s="8">
        <f t="shared" si="183"/>
        <v>127</v>
      </c>
      <c r="K343" s="8">
        <f t="shared" si="183"/>
        <v>108</v>
      </c>
      <c r="L343" s="8">
        <f>L10+L21+L32+L43+L54+L65+L76+L87+L98+L109+L120+L131+L142+L153+L164+L175+L186+L197+L208+L219+L230+L241+L252+L263+L274+L285+L296</f>
        <v>441</v>
      </c>
      <c r="M343" s="8">
        <f aca="true" t="shared" si="184" ref="M343:N345">M10+M21+M32+M43+M54+M65+M76+M87+M98+M109+M120+M131+M142+M153+M164+M175+M186+M197+M208+M219+M230+M241+M252+M263+M274+M285+M296+M332</f>
        <v>373</v>
      </c>
      <c r="N343" s="8">
        <f t="shared" si="184"/>
        <v>4461</v>
      </c>
      <c r="O343" s="8">
        <f aca="true" t="shared" si="185" ref="O343:P345">O10+O21+O32+O43+O54+O65+O76+O87+O98+O109+O120+O131+O142+O153+O164+O175+O186+O197+O208+O219+O230+O241+O252+O263+O274+O285+O296</f>
        <v>3893</v>
      </c>
      <c r="P343" s="8">
        <f t="shared" si="185"/>
        <v>125</v>
      </c>
      <c r="Q343" s="8">
        <f aca="true" t="shared" si="186" ref="Q343:R350">Q10+Q21+Q32+Q43+Q54+Q65+Q76+Q87+Q98+Q109+Q120+Q131+Q142+Q153+Q164+Q175+Q186+Q197+Q208+Q219+Q230+Q241+Q252+Q263+Q274+Q285+Q296+Q332</f>
        <v>108</v>
      </c>
      <c r="R343" s="8">
        <f t="shared" si="186"/>
        <v>1023</v>
      </c>
      <c r="S343" s="8">
        <f aca="true" t="shared" si="187" ref="S343:T345">S10+S21+S32+S43+S54+S65+S76+S87+S98+S109+S120+S131+S142+S153+S164+S175+S186+S197+S208+S219+S230+S241+S252+S263+S274+S285+S296</f>
        <v>867</v>
      </c>
      <c r="T343" s="8">
        <f t="shared" si="187"/>
        <v>40</v>
      </c>
      <c r="U343" s="8">
        <f aca="true" t="shared" si="188" ref="U343:V350">U10+U21+U32+U43+U54+U65+U76+U87+U98+U109+U120+U131+U142+U153+U164+U175+U186+U197+U208+U219+U230+U241+U252+U263+U274+U285+U296+U332</f>
        <v>34</v>
      </c>
      <c r="V343" s="8">
        <f t="shared" si="188"/>
        <v>313</v>
      </c>
      <c r="W343" s="8">
        <f>W10+W21+W32+W43+W54+W65+W76+W87+W98+W109+W120+W131+W142+W153+W164+W175+W186+W197+W208+W219+W230+W241+W252+W263+W274+W285+W296</f>
        <v>274</v>
      </c>
      <c r="X343" s="8">
        <f>X10+X21+X32+X43+X54+X65+X76+X87+X98+X109+X120+X131+X142+X153+X164+X175+X186+X197+X208+X219+X230+X241+X252+X263+X274+X285+X296</f>
        <v>5</v>
      </c>
      <c r="Y343" s="8">
        <f aca="true" t="shared" si="189" ref="Y343:Z350">Y10+Y21+Y32+Y43+Y54+Y65+Y76+Y87+Y98+Y109+Y120+Y131+Y142+Y153+Y164+Y175+Y186+Y197+Y208+Y219+Y230+Y241+Y252+Y263+Y274+Y285+Y296+Y332</f>
        <v>4</v>
      </c>
      <c r="Z343" s="8">
        <f t="shared" si="189"/>
        <v>37</v>
      </c>
      <c r="AA343" s="8">
        <f aca="true" t="shared" si="190" ref="AA343:AB345">AA10+AA21+AA32+AA43+AA54+AA65+AA76+AA87+AA98+AA109+AA120+AA131+AA142+AA153+AA164+AA175+AA186+AA197+AA208+AA219+AA230+AA241+AA252+AA263+AA274+AA285+AA296</f>
        <v>28</v>
      </c>
      <c r="AB343" s="8">
        <f t="shared" si="190"/>
        <v>5</v>
      </c>
      <c r="AC343" s="8">
        <f aca="true" t="shared" si="191" ref="AC343:AD350">AC10+AC21+AC32+AC43+AC54+AC65+AC76+AC87+AC98+AC109+AC120+AC131+AC142+AC153+AC164+AC175+AC186+AC197+AC208+AC219+AC230+AC241+AC252+AC263+AC274+AC285+AC296+AC332</f>
        <v>4</v>
      </c>
      <c r="AD343" s="8">
        <f t="shared" si="191"/>
        <v>42</v>
      </c>
      <c r="AE343" s="8">
        <f aca="true" t="shared" si="192" ref="AE343:AF350">AE10+AE21+AE32+AE43+AE54+AE65+AE76+AE87+AE98+AE109+AE120+AE131+AE142+AE153+AE164+AE175+AE186+AE197+AE208+AE219+AE230+AE241+AE252+AE263+AE274+AE285+AE296</f>
        <v>31</v>
      </c>
      <c r="AF343" s="8">
        <f t="shared" si="192"/>
        <v>0</v>
      </c>
      <c r="AG343" s="8">
        <f aca="true" t="shared" si="193" ref="AG343:AG350">AG10+AG21+AG32+AG43+AG54+AG65+AG76+AG87+AG98+AG109+AG120+AG131+AG142+AG153+AG164+AG175+AG186+AG197+AG208+AG219+AG230+AH241+AG252+AG263+AG274+AG285+AG296</f>
        <v>0</v>
      </c>
      <c r="AH343" s="8">
        <f aca="true" t="shared" si="194" ref="AH343:AH350">AH10+AH21+AH32+AH43+AH54+AH65+AH76+AH87+AH98+AH109+AH120+AH131+AH142+AH153+AH164+AH175+AH186+AH197+AH208+AH219+AH230+AH241+AH252+AH263+AH274+AH285+AH296+AH332</f>
        <v>0</v>
      </c>
      <c r="AI343" s="8">
        <f aca="true" t="shared" si="195" ref="AI343:AM344">AI10+AI21+AI32+AI43+AI54+AI65+AI76+AI87+AI98+AI109+AI120+AI131+AI142+AI153+AI164+AI175+AI186+AI197+AI208+AI219+AI230+AI241+AI252+AI263+AI274+AI285+AI296</f>
        <v>0</v>
      </c>
      <c r="AJ343" s="8">
        <f t="shared" si="195"/>
        <v>629</v>
      </c>
      <c r="AK343" s="8">
        <f t="shared" si="195"/>
        <v>534</v>
      </c>
      <c r="AL343" s="8">
        <f t="shared" si="195"/>
        <v>6003</v>
      </c>
      <c r="AM343" s="8">
        <f t="shared" si="195"/>
        <v>5201</v>
      </c>
      <c r="AN343" s="38">
        <f>D343+AJ343</f>
        <v>1816</v>
      </c>
      <c r="AO343" s="38">
        <f>F343+AL343</f>
        <v>20006</v>
      </c>
    </row>
    <row r="344" spans="1:41" ht="12.75">
      <c r="A344" s="2"/>
      <c r="B344" s="4"/>
      <c r="C344" s="10" t="s">
        <v>9</v>
      </c>
      <c r="D344" s="9">
        <f>D11+D22+D33+D44+D55+D66+D77+D88+D99+D110+D121+D132+D143+D154+D165+D176+D187+D198+D209+D220+D231+D242+D253+D264+D275+D286+D297</f>
        <v>7</v>
      </c>
      <c r="E344" s="8">
        <f>E11+E22+E33+E44+E55+E66+E77+E88+E99+E110+E121+E132+E143+E154+E165+E176+E187+E198+E209+E220+E231+E242+E253+E264+E275+E286+E297</f>
        <v>6</v>
      </c>
      <c r="F344" s="8">
        <f>F11+F22+F33+F44+F55+F66+F77+F88+F99+F110+F121+F132+F143+F154+F165+F176+F187+F198+F209+F220+F231+F242+F253+F264+F275+F286+F297+F333</f>
        <v>54</v>
      </c>
      <c r="G344" s="8">
        <f>G11+G22+G33+G44+G55+G66+G77+G88+G99+G110+G121+G132+G143+G154+G165+G176+G187+G198+G209+G220+G231+G242+G253+G264+G275+G286+G297</f>
        <v>49</v>
      </c>
      <c r="H344" s="8">
        <f t="shared" si="183"/>
        <v>2</v>
      </c>
      <c r="I344" s="8">
        <f t="shared" si="183"/>
        <v>1</v>
      </c>
      <c r="J344" s="8">
        <f t="shared" si="183"/>
        <v>13</v>
      </c>
      <c r="K344" s="8">
        <f t="shared" si="183"/>
        <v>7</v>
      </c>
      <c r="L344" s="8">
        <f>L11+L22+L33+L44+L55+L66+L77+L88+L99+L110+L121+L132+L143+L154+L165+L176+L187+L198+L209+L220+L231+L242+L253+L264+L275+L286+L297</f>
        <v>14</v>
      </c>
      <c r="M344" s="8">
        <f t="shared" si="184"/>
        <v>12</v>
      </c>
      <c r="N344" s="8">
        <f t="shared" si="184"/>
        <v>109</v>
      </c>
      <c r="O344" s="8">
        <f t="shared" si="185"/>
        <v>97</v>
      </c>
      <c r="P344" s="8">
        <f t="shared" si="185"/>
        <v>6</v>
      </c>
      <c r="Q344" s="8">
        <f t="shared" si="186"/>
        <v>3</v>
      </c>
      <c r="R344" s="8">
        <f t="shared" si="186"/>
        <v>44</v>
      </c>
      <c r="S344" s="8">
        <f t="shared" si="187"/>
        <v>26</v>
      </c>
      <c r="T344" s="8">
        <f t="shared" si="187"/>
        <v>0</v>
      </c>
      <c r="U344" s="8">
        <f t="shared" si="188"/>
        <v>0</v>
      </c>
      <c r="V344" s="8">
        <f t="shared" si="188"/>
        <v>0</v>
      </c>
      <c r="W344" s="8">
        <f>W11+W22+W33+W44+W55+W66+W77+W88+W99+W110+W121+W132+W143+W154+W165+W176+W187+W198+W209+W220+W231+W242+W253+W264+W275+W286+W297</f>
        <v>0</v>
      </c>
      <c r="X344" s="8">
        <f>X11+X22+X33+X44+X55+X66+X77+X88+X99+X110+X121+X132+X143+X154+X165+X176+X187+X198+X209+X220+X231+X242+X253+X264+X275+X286+X297</f>
        <v>1</v>
      </c>
      <c r="Y344" s="8">
        <f t="shared" si="189"/>
        <v>0</v>
      </c>
      <c r="Z344" s="8">
        <f t="shared" si="189"/>
        <v>5</v>
      </c>
      <c r="AA344" s="8">
        <f t="shared" si="190"/>
        <v>0</v>
      </c>
      <c r="AB344" s="8">
        <f t="shared" si="190"/>
        <v>1</v>
      </c>
      <c r="AC344" s="8">
        <f t="shared" si="191"/>
        <v>1</v>
      </c>
      <c r="AD344" s="8">
        <f t="shared" si="191"/>
        <v>9</v>
      </c>
      <c r="AE344" s="8">
        <f t="shared" si="192"/>
        <v>9</v>
      </c>
      <c r="AF344" s="8">
        <f t="shared" si="192"/>
        <v>0</v>
      </c>
      <c r="AG344" s="8">
        <f t="shared" si="193"/>
        <v>0</v>
      </c>
      <c r="AH344" s="8">
        <f t="shared" si="194"/>
        <v>0</v>
      </c>
      <c r="AI344" s="8">
        <f t="shared" si="195"/>
        <v>0</v>
      </c>
      <c r="AJ344" s="8">
        <f t="shared" si="195"/>
        <v>24</v>
      </c>
      <c r="AK344" s="8">
        <f t="shared" si="195"/>
        <v>17</v>
      </c>
      <c r="AL344" s="8">
        <f t="shared" si="195"/>
        <v>180</v>
      </c>
      <c r="AM344" s="8">
        <f t="shared" si="195"/>
        <v>139</v>
      </c>
      <c r="AN344" s="38">
        <f aca="true" t="shared" si="196" ref="AN344:AN351">D344+AJ344</f>
        <v>31</v>
      </c>
      <c r="AO344" s="38">
        <f aca="true" t="shared" si="197" ref="AO344:AO351">F344+AL344</f>
        <v>234</v>
      </c>
    </row>
    <row r="345" spans="1:41" ht="12.75">
      <c r="A345" s="2"/>
      <c r="B345" s="4"/>
      <c r="C345" s="10" t="s">
        <v>10</v>
      </c>
      <c r="D345" s="9">
        <f>D12+D23+D34+D45+D56+D67+D78+D89+D100+D111+D122+D133+D144+D155+D166+D177+D188+D199+D210+D221+D232+D243+D254+D265+D276+D287+D298</f>
        <v>2</v>
      </c>
      <c r="E345" s="8">
        <f>E12+E23+E34+E45+E56+E67+E78+E89+E100+E111+E122+E133+E144+E155+E166+E177+E188+E199+E210+E221+E232+E243+E254+E265+E276+E287+E298</f>
        <v>2</v>
      </c>
      <c r="F345" s="8">
        <f>F12+F23+F34+F45+F56+F67+F78+F89+F100+F111+F122+F133+F144+F155+F166+F177+F188+F199+F210+F221+F232+F243+F254+F265+F276+F287+F298+F334</f>
        <v>19</v>
      </c>
      <c r="G345" s="8">
        <f>G12+G23+G34+G45+G56+G67+G78+G89+G100+G111+G122+G133+G144+G155+G166+G177+G188+G199+G210+G221+G232+G243+G254+G265+G276+G287+G298</f>
        <v>19</v>
      </c>
      <c r="H345" s="8">
        <f t="shared" si="183"/>
        <v>12</v>
      </c>
      <c r="I345" s="8">
        <f t="shared" si="183"/>
        <v>4</v>
      </c>
      <c r="J345" s="8">
        <f t="shared" si="183"/>
        <v>62</v>
      </c>
      <c r="K345" s="8">
        <f t="shared" si="183"/>
        <v>16</v>
      </c>
      <c r="L345" s="8">
        <f>L12+L23+L34+L45+L56+L67+L78+L89+L100+L111+L122+L133+L144+L155+L166+L177+L188+L199+L210+L221+L232+L243+L254+L265+L276+L287+L298</f>
        <v>55</v>
      </c>
      <c r="M345" s="8">
        <f t="shared" si="184"/>
        <v>43</v>
      </c>
      <c r="N345" s="8">
        <f t="shared" si="184"/>
        <v>429</v>
      </c>
      <c r="O345" s="8">
        <f t="shared" si="185"/>
        <v>352</v>
      </c>
      <c r="P345" s="8">
        <f t="shared" si="185"/>
        <v>40</v>
      </c>
      <c r="Q345" s="8">
        <f t="shared" si="186"/>
        <v>25</v>
      </c>
      <c r="R345" s="8">
        <f t="shared" si="186"/>
        <v>314</v>
      </c>
      <c r="S345" s="8">
        <f t="shared" si="187"/>
        <v>216</v>
      </c>
      <c r="T345" s="8">
        <f t="shared" si="187"/>
        <v>23</v>
      </c>
      <c r="U345" s="8">
        <f t="shared" si="188"/>
        <v>10</v>
      </c>
      <c r="V345" s="8">
        <f t="shared" si="188"/>
        <v>181</v>
      </c>
      <c r="W345" s="8">
        <f>W12+W23+W34+W45+W56+W67+W78+W89+W100+W111+W122+V133+W144+W155+W166+W177+W188+W199+W210+W221+W232+W243+W254+W265+W276+W287+W298</f>
        <v>81</v>
      </c>
      <c r="X345" s="8">
        <f>X12+X23+X34+X45+X56+X67+X78+X89+X100+X111+X122+W133+X144+X155+X166+X177+X188+X199+X210+X221+X232+X243+X254+X265+X276+X287+X298</f>
        <v>12</v>
      </c>
      <c r="Y345" s="8">
        <f t="shared" si="189"/>
        <v>1</v>
      </c>
      <c r="Z345" s="8">
        <f t="shared" si="189"/>
        <v>84</v>
      </c>
      <c r="AA345" s="8">
        <f t="shared" si="190"/>
        <v>9</v>
      </c>
      <c r="AB345" s="8">
        <f t="shared" si="190"/>
        <v>10</v>
      </c>
      <c r="AC345" s="8">
        <f t="shared" si="191"/>
        <v>1</v>
      </c>
      <c r="AD345" s="8">
        <f t="shared" si="191"/>
        <v>77</v>
      </c>
      <c r="AE345" s="8">
        <f t="shared" si="192"/>
        <v>9</v>
      </c>
      <c r="AF345" s="8">
        <f t="shared" si="192"/>
        <v>1</v>
      </c>
      <c r="AG345" s="8">
        <f t="shared" si="193"/>
        <v>0</v>
      </c>
      <c r="AH345" s="8">
        <f t="shared" si="194"/>
        <v>6</v>
      </c>
      <c r="AI345" s="8">
        <v>0</v>
      </c>
      <c r="AJ345" s="8">
        <f aca="true" t="shared" si="198" ref="AJ345:AM350">AJ12+AJ23+AJ34+AJ45+AJ56+AJ67+AJ78+AJ89+AJ100+AJ111+AJ122+AJ133+AJ144+AJ155+AJ166+AJ177+AJ188+AJ199+AJ210+AJ221+AJ232+AJ243+AJ254+AJ265+AJ276+AJ287+AJ298</f>
        <v>154</v>
      </c>
      <c r="AK345" s="8">
        <f t="shared" si="198"/>
        <v>84</v>
      </c>
      <c r="AL345" s="8">
        <f t="shared" si="198"/>
        <v>1153</v>
      </c>
      <c r="AM345" s="8">
        <f t="shared" si="198"/>
        <v>683</v>
      </c>
      <c r="AN345" s="38">
        <f t="shared" si="196"/>
        <v>156</v>
      </c>
      <c r="AO345" s="38">
        <f t="shared" si="197"/>
        <v>1172</v>
      </c>
    </row>
    <row r="346" spans="1:41" ht="12.75">
      <c r="A346" s="2"/>
      <c r="B346" s="4"/>
      <c r="C346" s="10" t="s">
        <v>11</v>
      </c>
      <c r="D346" s="9">
        <f>D13+D24+D35+D46+D57+D68+D79+D90+D101+D112+D123+D134+D145+D156+D167+D178+D189+D200+D211+D222+D233+D244+D255+D266+D277+D288+D300</f>
        <v>64</v>
      </c>
      <c r="E346" s="8">
        <f>E13+E24+E35+E46+E57+E68+E79+E90+E101+E112+E123+E134+E145+E156+E167+E178+E189+E200+E211+E222+E233+E244+E255+E266+E277+E288+E300</f>
        <v>63</v>
      </c>
      <c r="F346" s="8">
        <f>F13+F24+F35+F46+F57+F68+F79+F90+F101+F112+F123+F134+F145+F156+F167+F178+F189+F200+F211+F222+F233+F244+F255+F266+F277+F288+F300+F335</f>
        <v>663</v>
      </c>
      <c r="G346" s="8">
        <f>G13+G24+G35+G46+G57+G68+G79+G90+G101+G112+G123+G134+G145+G156+G167+G178+G189+G200+G211+G222+G233+G244+G255+G266+G277+G288+G300</f>
        <v>648</v>
      </c>
      <c r="H346" s="8">
        <f>H13+H24+H35+H46+H57+H68+H79+H90+H101+H112+H123+H134+H145+H156+H167+H178+H189+H200+H211+H222+H233+H244+H255+H266+H277+H288+H300+H335</f>
        <v>14</v>
      </c>
      <c r="I346" s="8">
        <f>I13+I24+I35+I46+I57+I68+I79+I90+I101+I112+I123+I134+I145+I156+I167+I178+I189+I200+I211+I222+I233+I244+I255+I266+I277+I288+I300+I335</f>
        <v>11</v>
      </c>
      <c r="J346" s="8">
        <f>J13+J24+J35+J46+J57+J68+J79+J90+J101+J112+J123+J134+J145+J156+J167+J178+J189+J200+J211+J222+J233+J244+J255+J266+J277+J288+J300+J335</f>
        <v>138</v>
      </c>
      <c r="K346" s="8">
        <f>K13+K24+K35+K46+K57+K68+K79+K90+K101+K112+K123+K134+K145+K156+K167+K178+K189+K200+K211+K222+K233+K244+K255+K266+K277+K288+K300+K335</f>
        <v>116</v>
      </c>
      <c r="L346" s="8">
        <f>L13+L24+L35+L46+L57+L68+L79+L90+L101+L112+L123+L134+L145+L156+L167+L178+L189+L200+L211+L222+L233+L244+L255+L266+L277+L288+L300</f>
        <v>93</v>
      </c>
      <c r="M346" s="8">
        <f>M13+M24+M35+M46+M57+M68+M79+M90+M101+M112+M123+M134+M145+M156+M167+M178+M189+M200+M211+M222+M233+M244+M255+M266+M277+M288+M300+M335</f>
        <v>77</v>
      </c>
      <c r="N346" s="8">
        <f>N13+N24+N35+N46+N57+N68+N79+N90+N101+N112+N123+N134+N145+N156+N167+N178+N189+N200+N211+N222+N233+N244+N255+N266+N277+N288+N300+N335</f>
        <v>823</v>
      </c>
      <c r="O346" s="8">
        <f>O13+O24+O35+O46+O57+O68+O79+O90+O101+O112+O123+O134+O145+O156+O167+O178+O189+O200+O211+O222+O233+P244+O255+O266+O277+O288+O300</f>
        <v>703</v>
      </c>
      <c r="P346" s="8">
        <f>P13+P24+P35+P46+P57+P68+P79+P90+P101+P112+P123+P134+P145+P156+P167+P178+P189+P200+P211+P222+P233+Q244+P255+P266+P277+P288+P299</f>
        <v>45</v>
      </c>
      <c r="Q346" s="8">
        <f t="shared" si="186"/>
        <v>37</v>
      </c>
      <c r="R346" s="8">
        <f t="shared" si="186"/>
        <v>411</v>
      </c>
      <c r="S346" s="8">
        <f>S13+S24+S35+S46+S57+S68+S79+S90+S101+S112+S123+S134+S145+S156+S167+S178+S189+S200+S211+S222+S233+S244+S255+S266+S277+S288+S299</f>
        <v>305</v>
      </c>
      <c r="T346" s="8">
        <f>T13+T24+T35+T46+X57+T68+T79+T90+T101+T112+T123+T134+T145+T156+T167+T178+T189+T200+T211+T222+T233+T244+T255+T266+T277+T288+T299</f>
        <v>26</v>
      </c>
      <c r="U346" s="8">
        <f t="shared" si="188"/>
        <v>24</v>
      </c>
      <c r="V346" s="8">
        <f t="shared" si="188"/>
        <v>231</v>
      </c>
      <c r="W346" s="8">
        <f>W13+W24+W35+W46+AA57+W68+W79+W90+W101+W112+W123+W134+W145+W156+W167+W178+W189+W200+W211+W222+W233+W244+W255+W266+W277+W288+W299</f>
        <v>189</v>
      </c>
      <c r="X346" s="8">
        <f>X13+X24+X35+X46+AB57+X68+X79+X90+X101+X112+X123+X134+X145+X156+X167+X178+X189+X200+X211+X222+X233+X244+X255+X266+X277+X288+X299</f>
        <v>15</v>
      </c>
      <c r="Y346" s="8">
        <f t="shared" si="189"/>
        <v>6</v>
      </c>
      <c r="Z346" s="8">
        <f t="shared" si="189"/>
        <v>139</v>
      </c>
      <c r="AA346" s="8">
        <f>AA13+AA24+AA35+AA46+AE57+AA68+AA79+AA90+AA101+AA112+AA123+AA134+AA145+AA156+AA167+AA178+AA189+AA200+AA211+AA222+AA233+AA244+AA255+AA266+AA277+AA288+AA299</f>
        <v>40</v>
      </c>
      <c r="AB346" s="8">
        <f>AB13+AB24+AB35+AB46+AB57+AB68+AB79+AB90+AB101+AB112+AB123+AB134+AB145+AB156+AB167+AB178+AB189+AB200+AB211+AB222+AB233+AB244+AB255+AB266+AB277+AB288+AB299</f>
        <v>5</v>
      </c>
      <c r="AC346" s="8">
        <f t="shared" si="191"/>
        <v>3</v>
      </c>
      <c r="AD346" s="8">
        <f t="shared" si="191"/>
        <v>35</v>
      </c>
      <c r="AE346" s="8">
        <f t="shared" si="192"/>
        <v>22</v>
      </c>
      <c r="AF346" s="8">
        <f t="shared" si="192"/>
        <v>2</v>
      </c>
      <c r="AG346" s="8">
        <f t="shared" si="193"/>
        <v>2</v>
      </c>
      <c r="AH346" s="8">
        <f t="shared" si="194"/>
        <v>20</v>
      </c>
      <c r="AI346" s="8">
        <f>AI13+AI24+AI35+AI46+AI57+AI68+AI79+AI90+AI101+AI112+AI123+AI134+AI145+AI156+AI167+AI178+AI189+AI200+AI211+AI222+AI233+AI244+AI255+AI266+AI277+AI288+AI299</f>
        <v>20</v>
      </c>
      <c r="AJ346" s="8">
        <f t="shared" si="198"/>
        <v>199</v>
      </c>
      <c r="AK346" s="8">
        <f t="shared" si="198"/>
        <v>155</v>
      </c>
      <c r="AL346" s="8">
        <f t="shared" si="198"/>
        <v>1775</v>
      </c>
      <c r="AM346" s="8">
        <f t="shared" si="198"/>
        <v>1397</v>
      </c>
      <c r="AN346" s="38">
        <f t="shared" si="196"/>
        <v>263</v>
      </c>
      <c r="AO346" s="38">
        <f t="shared" si="197"/>
        <v>2438</v>
      </c>
    </row>
    <row r="347" spans="1:41" ht="12.75">
      <c r="A347" s="2"/>
      <c r="B347" s="4"/>
      <c r="C347" s="10" t="s">
        <v>12</v>
      </c>
      <c r="D347" s="9">
        <f aca="true" t="shared" si="199" ref="D347:E350">D14+D25+D36+D47+D58+D69+D80+D91+D102+D113+D124+D135+D146+D157+D168+D179+D190+D201+D212+D223+D234+D245+D256+D267+D278+D289+D300</f>
        <v>44</v>
      </c>
      <c r="E347" s="8">
        <f t="shared" si="199"/>
        <v>44</v>
      </c>
      <c r="F347" s="8">
        <f>F14+F25+F36+F47+F58+F69+F80+F91+F102+F113+F124+F135+F146+F157+F168+F179+F190+F201+F212+F223+F234+F245+F256+F267+F278+F289+F300+F336</f>
        <v>372</v>
      </c>
      <c r="G347" s="8">
        <f>G14+G25+G36+G47+G58+G69+G80+G91+G102+G113+G124+G135+G146+G157+G168+G179+G190+G201+G212+G223+G234+G245+G256+G267+G278+G289+G300</f>
        <v>372</v>
      </c>
      <c r="H347" s="8">
        <f>H14+H25+H36+H47+H58+H69+H80+H91+H102+H113+H124+H135+H146+H157+H168+H179+H190+H201+H212+H223+H234+H245+H256+H267+H278+H289+I300+H336</f>
        <v>0</v>
      </c>
      <c r="I347" s="8">
        <f aca="true" t="shared" si="200" ref="I347:K350">I14+I25+I36+I47+I58+I69+I80+I91+I102+I113+I124+I135+I146+I157+I168+I179+I190+I201+I212+I223+I234+I245+I256+I267+I278+I289+I300+I336</f>
        <v>0</v>
      </c>
      <c r="J347" s="8">
        <f t="shared" si="200"/>
        <v>0</v>
      </c>
      <c r="K347" s="8">
        <f t="shared" si="200"/>
        <v>0</v>
      </c>
      <c r="L347" s="8">
        <f>L14+L25+L36+L47+L58+L69+L80+L91+L102+L113+L124+L135+L146+L157+P168+L179+L190+L201+L212+L223+L234+L245+L256+L267+L278+L289+L300</f>
        <v>128</v>
      </c>
      <c r="M347" s="8">
        <f aca="true" t="shared" si="201" ref="M347:N350">M14+M25+M36+M47+M58+M69+M80+M91+M102+M113+M124+M135+M146+M157+M168+M179+M190+M201+M212+M223+M234+M245+M256+M267+M278+M289+M300+M336</f>
        <v>136</v>
      </c>
      <c r="N347" s="8">
        <f t="shared" si="201"/>
        <v>824</v>
      </c>
      <c r="O347" s="8">
        <f>O14+O25+O36+O47+O58+O69+O80+O91+O102+O113+O124+O135+O146+O157+S168+O179+O190+O201+O212+O223+O234+O245+O256+O267+O278+O289+O300</f>
        <v>763</v>
      </c>
      <c r="P347" s="8">
        <f>P14+P25+P36+P47+P58+P69+P80+P91+P102+P113+P124+P135+P146+P157+T168+P179+P190+P201+P212+P223+P234+P245+P256+P267+P278+P289+P300</f>
        <v>46</v>
      </c>
      <c r="Q347" s="8">
        <f t="shared" si="186"/>
        <v>43</v>
      </c>
      <c r="R347" s="8">
        <f t="shared" si="186"/>
        <v>297</v>
      </c>
      <c r="S347" s="8">
        <f>S14+S25+S36+S47+S58+S69+S80+S91+S102+S113+S124+S135+S146+S157+W168+S179+S190+S201+S212+S223+S234+S245+S256+S267+S278+S289+S300</f>
        <v>268</v>
      </c>
      <c r="T347" s="8">
        <f>T14+T25+T36+T47+T58+T69+T80+T91+T102+T113+T124+T135+T146+T157+X168+T179+T190+T201+T212+T223+T234+T245+T256+T267+T278+T289+T300</f>
        <v>18</v>
      </c>
      <c r="U347" s="8">
        <f t="shared" si="188"/>
        <v>14</v>
      </c>
      <c r="V347" s="8">
        <f t="shared" si="188"/>
        <v>105</v>
      </c>
      <c r="W347" s="8">
        <f>W14+W25+W36+W47+W58+W69+W80+W91+W102+W113+W124+W135+W146+W157+AA168+W179+W190+W201+W212+W223+W234+W245+W256+W267+W278+W289+W300</f>
        <v>58</v>
      </c>
      <c r="X347" s="8">
        <f>X14+X25+X36+X47+X58+X69+X80+X91+X102+X113+X124+X135+X146+X157+X168+X179+X190+X201+X212+X223+X234+X245+X256+X267+X278+X289+X300</f>
        <v>11</v>
      </c>
      <c r="Y347" s="8">
        <f t="shared" si="189"/>
        <v>6</v>
      </c>
      <c r="Z347" s="8">
        <f t="shared" si="189"/>
        <v>57</v>
      </c>
      <c r="AA347" s="8">
        <f>AA14+AA25+AA36+AA47+AA58+AA69+AA80+AA91+AA102+AA113+AA124+AA135+AA146+AA157+AA168+AA179+AA190+AA201+AA212+AA223+AA234+AA245+AA256+AA267+AA278+AA289+AA300</f>
        <v>32</v>
      </c>
      <c r="AB347" s="8">
        <f>AB14+AB25+AB36+AB47+AB58+AB69+AB80+AB91+AB102+AB113+AB124+AB135+AB146+AB157+AB168+AB179+AB190+AB201+AB212+AB223+AB234+AB245+AB256+AB267+AB278+AB289+AB300</f>
        <v>5</v>
      </c>
      <c r="AC347" s="8">
        <f t="shared" si="191"/>
        <v>2</v>
      </c>
      <c r="AD347" s="8">
        <f t="shared" si="191"/>
        <v>28</v>
      </c>
      <c r="AE347" s="8">
        <f t="shared" si="192"/>
        <v>14</v>
      </c>
      <c r="AF347" s="8">
        <f t="shared" si="192"/>
        <v>1</v>
      </c>
      <c r="AG347" s="8">
        <f t="shared" si="193"/>
        <v>0</v>
      </c>
      <c r="AH347" s="8">
        <f t="shared" si="194"/>
        <v>5</v>
      </c>
      <c r="AI347" s="8">
        <f>AI14+AI25+AI36+AI47+AI58+AI69+AI80+AI91+AI102+AI113+AI124+AI135+AI146+AI157+AI168+AI179+AI190+AI201+AI212+AI223+AI234+AI245+AI256+AI267+AI278+AI289+AI300</f>
        <v>0</v>
      </c>
      <c r="AJ347" s="8">
        <f t="shared" si="198"/>
        <v>232</v>
      </c>
      <c r="AK347" s="8">
        <f t="shared" si="198"/>
        <v>201</v>
      </c>
      <c r="AL347" s="8">
        <f t="shared" si="198"/>
        <v>1298</v>
      </c>
      <c r="AM347" s="8">
        <f t="shared" si="198"/>
        <v>1188</v>
      </c>
      <c r="AN347" s="38">
        <f t="shared" si="196"/>
        <v>276</v>
      </c>
      <c r="AO347" s="38">
        <f t="shared" si="197"/>
        <v>1670</v>
      </c>
    </row>
    <row r="348" spans="1:41" ht="12.75">
      <c r="A348" s="2"/>
      <c r="B348" s="4"/>
      <c r="C348" s="10" t="s">
        <v>13</v>
      </c>
      <c r="D348" s="9">
        <f t="shared" si="199"/>
        <v>0</v>
      </c>
      <c r="E348" s="8">
        <f t="shared" si="199"/>
        <v>0</v>
      </c>
      <c r="F348" s="8">
        <f>F15+F26+F37+F48+F59+F70+F81+F92+F103+F114+F125+F136+F147+F158+F169+F180+F191+F202+F213+F224+F235+F246+F257+F268+F279+F290+F301+F337</f>
        <v>0</v>
      </c>
      <c r="G348" s="8">
        <f>G15+G26+G37+G48+G59+G70+G81+G92+G103+G114+G125+G136+G147+G158+G169+G180+G191+G202+G213+G224+G235+G246+G257+G268+G279+G290+G301</f>
        <v>0</v>
      </c>
      <c r="H348" s="8">
        <f>H15+H26+H37+H48+H59+H70+H81+H92+H103+H114+H125+H136+H147+H158+H169+H180+H191+H202+H213+H224+H235+H246+H257+H268+H279+H290+H301+H337</f>
        <v>0</v>
      </c>
      <c r="I348" s="8">
        <f t="shared" si="200"/>
        <v>0</v>
      </c>
      <c r="J348" s="8">
        <f t="shared" si="200"/>
        <v>0</v>
      </c>
      <c r="K348" s="8">
        <f t="shared" si="200"/>
        <v>0</v>
      </c>
      <c r="L348" s="8">
        <f>L15+L26+L37+L48+L59+L70+L81+L92+L103+L114+L125+L136+L147+L158+L169+L180+L191+L202+L213+L224+L235+L246+L257+L268+L279+L290+L301</f>
        <v>4</v>
      </c>
      <c r="M348" s="8">
        <f t="shared" si="201"/>
        <v>4</v>
      </c>
      <c r="N348" s="8">
        <f t="shared" si="201"/>
        <v>13</v>
      </c>
      <c r="O348" s="8">
        <f aca="true" t="shared" si="202" ref="O348:P350">O15+O26+O37+O48+O59+O70+O81+O92+O103+O114+O125+O136+O147+O158+O169+O180+O191+O202+O213+O224+O235+O246+O257+O268+O279+O290+O301</f>
        <v>13</v>
      </c>
      <c r="P348" s="8">
        <f t="shared" si="202"/>
        <v>3</v>
      </c>
      <c r="Q348" s="8">
        <f t="shared" si="186"/>
        <v>2</v>
      </c>
      <c r="R348" s="8">
        <f t="shared" si="186"/>
        <v>13</v>
      </c>
      <c r="S348" s="8">
        <f aca="true" t="shared" si="203" ref="S348:T350">S15+S26+S37+S48+S59+S70+S81+S92+S103+S114+S125+S136+S147+S158+S169+S180+S191+S202+S213+S224+S235+S246+S257+S268+S279+S290+S301</f>
        <v>6</v>
      </c>
      <c r="T348" s="8">
        <f t="shared" si="203"/>
        <v>2</v>
      </c>
      <c r="U348" s="8">
        <f t="shared" si="188"/>
        <v>2</v>
      </c>
      <c r="V348" s="8">
        <f t="shared" si="188"/>
        <v>13</v>
      </c>
      <c r="W348" s="8">
        <f>W15+W26+W37+W48+W59+W70+W81+W92+W103+W114+W125+W136+W147+W158+W169+W180+W191+W202+W213+W224+W235+W246+W257+W268+W279+W290+W301</f>
        <v>13</v>
      </c>
      <c r="X348" s="8">
        <f>X15+X26+X37+X48+X59+X70+X81+X92+X103+X114+X125+X136+X147+X158+X169+X180+X191+X202+X213+X224+X235+X246+X257+X268+X279+X290+X301</f>
        <v>0</v>
      </c>
      <c r="Y348" s="8">
        <f t="shared" si="189"/>
        <v>0</v>
      </c>
      <c r="Z348" s="8">
        <f t="shared" si="189"/>
        <v>0</v>
      </c>
      <c r="AA348" s="8">
        <f>AA15+AA26+AA37+AA48+AA59+AA70+AA81+AA92+AA103+AA114+AA125+AA136+AA147+AA158+AA169+AA180+AA191+AA202+AA213+AA224+AA235+AA246+AA257+AA268+AA279+AA290+AA301</f>
        <v>0</v>
      </c>
      <c r="AB348" s="8">
        <f>AB15+AB26+AB37+AB48+AB59+AB70+AB81+AB92+AB103+AB114+AB125+AB136+AB147+AB158+AB169+AB180+AB191+AB202+AB213+AB224+AB235+AB246+AB257+AB268+AB279+AB290+AB301</f>
        <v>0</v>
      </c>
      <c r="AC348" s="8">
        <f t="shared" si="191"/>
        <v>0</v>
      </c>
      <c r="AD348" s="8">
        <f t="shared" si="191"/>
        <v>0</v>
      </c>
      <c r="AE348" s="8">
        <f t="shared" si="192"/>
        <v>0</v>
      </c>
      <c r="AF348" s="8">
        <f t="shared" si="192"/>
        <v>0</v>
      </c>
      <c r="AG348" s="8">
        <f t="shared" si="193"/>
        <v>0</v>
      </c>
      <c r="AH348" s="8">
        <f t="shared" si="194"/>
        <v>0</v>
      </c>
      <c r="AI348" s="8">
        <f>AI15+AI26+AI37+AI48+AI59+AI70+AI81+AI92+AI103+AI114+AI125+AI136+AI147+AI158+AI169+AI180+AI191+AI202+AI213+AI224+AI235+AI246+AI257+AI268+AI279+AI290+AI301</f>
        <v>0</v>
      </c>
      <c r="AJ348" s="8">
        <f t="shared" si="198"/>
        <v>9</v>
      </c>
      <c r="AK348" s="8">
        <f t="shared" si="198"/>
        <v>8</v>
      </c>
      <c r="AL348" s="8">
        <f t="shared" si="198"/>
        <v>39</v>
      </c>
      <c r="AM348" s="8">
        <f t="shared" si="198"/>
        <v>32</v>
      </c>
      <c r="AN348" s="38">
        <f t="shared" si="196"/>
        <v>9</v>
      </c>
      <c r="AO348" s="38">
        <f t="shared" si="197"/>
        <v>39</v>
      </c>
    </row>
    <row r="349" spans="1:41" ht="12.75">
      <c r="A349" s="2"/>
      <c r="B349" s="4"/>
      <c r="C349" s="10" t="s">
        <v>14</v>
      </c>
      <c r="D349" s="9">
        <f t="shared" si="199"/>
        <v>10</v>
      </c>
      <c r="E349" s="8">
        <f t="shared" si="199"/>
        <v>10</v>
      </c>
      <c r="F349" s="8">
        <f>F16+F27+F38+F49+F60+F71+F82+F93+F104+F115+F126+F137+F148+F159+F170+F181+F192+F203+F214+F225+F236+F247+F258+F269+F280+F291+F302+F338</f>
        <v>97</v>
      </c>
      <c r="G349" s="8">
        <f>G16+G27+G38+G49+G60+G71+G82+G93+G104+G115+G126+G137+G148+G159+G170+G181+G192+G203+G214+G225+G236+G247+G258+G269+G280+G291+G302</f>
        <v>97</v>
      </c>
      <c r="H349" s="8">
        <f>H16+H27+H38+H49+H60+H71+H82+H93+H104+H115+H126+H137+H148+H159+H170+H181+H192+H203+H214+H225+H236+H247+H258+H269+H280+H291+H302+H338</f>
        <v>0</v>
      </c>
      <c r="I349" s="8">
        <f t="shared" si="200"/>
        <v>0</v>
      </c>
      <c r="J349" s="8">
        <f t="shared" si="200"/>
        <v>0</v>
      </c>
      <c r="K349" s="8">
        <f t="shared" si="200"/>
        <v>0</v>
      </c>
      <c r="L349" s="8">
        <f>L16+L27+L38+L49+L60+L71+L82+L93+L104+L115+L126+L137+L148+L159+L170+L181+L192+L203+L214+L225+L236+L247+L258+L269+L280+L291+L302</f>
        <v>6</v>
      </c>
      <c r="M349" s="8">
        <f t="shared" si="201"/>
        <v>3</v>
      </c>
      <c r="N349" s="8">
        <f t="shared" si="201"/>
        <v>50</v>
      </c>
      <c r="O349" s="8">
        <f t="shared" si="202"/>
        <v>24</v>
      </c>
      <c r="P349" s="8">
        <f t="shared" si="202"/>
        <v>2</v>
      </c>
      <c r="Q349" s="8">
        <f t="shared" si="186"/>
        <v>2</v>
      </c>
      <c r="R349" s="8">
        <f t="shared" si="186"/>
        <v>19</v>
      </c>
      <c r="S349" s="8">
        <f t="shared" si="203"/>
        <v>19</v>
      </c>
      <c r="T349" s="8">
        <f t="shared" si="203"/>
        <v>0</v>
      </c>
      <c r="U349" s="8">
        <f t="shared" si="188"/>
        <v>0</v>
      </c>
      <c r="V349" s="8">
        <f t="shared" si="188"/>
        <v>0</v>
      </c>
      <c r="W349" s="8">
        <f>W16+W27+W38+W49+W60+W71+W82+W93+W104+W115+W126+W137+W148+W159+W170+W181+W192+W203+W214+W225+W236+W247+W258+W269+W280+W291+W302</f>
        <v>0</v>
      </c>
      <c r="X349" s="8">
        <f>X16+X27+X38+X49+X60+X71+X82+X93+X104+X115+X126+X137+X148+X159+X170+X181+X192+X203+X214+X225+X236+X247+X258+X269+X280+X291+X302</f>
        <v>0</v>
      </c>
      <c r="Y349" s="8">
        <f t="shared" si="189"/>
        <v>0</v>
      </c>
      <c r="Z349" s="8">
        <f t="shared" si="189"/>
        <v>0</v>
      </c>
      <c r="AA349" s="8">
        <f>AA16+AA27+AA38+AA49+AA60+AA71+AA82+AA93+AA104+AA115+AA126+AA137+AA148+AA159+AA170+AA181+AA192+AA203+AA214+AA225+AA236+AA247+AA258+AA269+AA280+AA291+AA302</f>
        <v>0</v>
      </c>
      <c r="AB349" s="8">
        <f>AB16+AB27+AB38+AB49+AB60+AB71+AB82+AB93+AB104+AB115+AB126+AB137+AB148+AB159+AB170+AB181+AB192+AB203+AB214+AB225+AB236+AB247+AB258+AB269+AB280+AB291+AB302</f>
        <v>0</v>
      </c>
      <c r="AC349" s="8">
        <f t="shared" si="191"/>
        <v>0</v>
      </c>
      <c r="AD349" s="8">
        <f t="shared" si="191"/>
        <v>0</v>
      </c>
      <c r="AE349" s="8">
        <f t="shared" si="192"/>
        <v>0</v>
      </c>
      <c r="AF349" s="8">
        <f t="shared" si="192"/>
        <v>0</v>
      </c>
      <c r="AG349" s="8">
        <f t="shared" si="193"/>
        <v>0</v>
      </c>
      <c r="AH349" s="8">
        <f t="shared" si="194"/>
        <v>0</v>
      </c>
      <c r="AI349" s="8">
        <f>AI16+AI27+AI38+AI49+AI60+AI71+AI82+AI93+AI104+AI115+AI126+AI137+AI148+AI159+AI170+AI181+AI192+AI203+AI214+AI225+AI236+AI247+AI258+AI269+AI280+AI291+AI302</f>
        <v>0</v>
      </c>
      <c r="AJ349" s="8">
        <f t="shared" si="198"/>
        <v>8</v>
      </c>
      <c r="AK349" s="8">
        <f t="shared" si="198"/>
        <v>5</v>
      </c>
      <c r="AL349" s="8">
        <f t="shared" si="198"/>
        <v>69</v>
      </c>
      <c r="AM349" s="8">
        <f t="shared" si="198"/>
        <v>43</v>
      </c>
      <c r="AN349" s="38">
        <f t="shared" si="196"/>
        <v>18</v>
      </c>
      <c r="AO349" s="38">
        <f t="shared" si="197"/>
        <v>166</v>
      </c>
    </row>
    <row r="350" spans="1:41" ht="12.75">
      <c r="A350" s="2"/>
      <c r="B350" s="4"/>
      <c r="C350" s="10" t="s">
        <v>15</v>
      </c>
      <c r="D350" s="9">
        <f t="shared" si="199"/>
        <v>0</v>
      </c>
      <c r="E350" s="8">
        <f t="shared" si="199"/>
        <v>0</v>
      </c>
      <c r="F350" s="8">
        <f>F17+F28+F39+F50+F61+F72+F83+F94+F105+F116+F127+F138+F149+F160+F171+F182+F193+F204+F215+F226+F237+F248+F259+F270+F281+F292+F303+F339</f>
        <v>0</v>
      </c>
      <c r="G350" s="8">
        <f>G17+G28+G39+G50+G61+G72+G83+G94+G105+G116+G127+G138+G149+G160+G171+G182+G193+G204+G215+G226+G237+G248+G259+G270+G281+G292+G303</f>
        <v>0</v>
      </c>
      <c r="H350" s="8">
        <f>H17+H28+H39+H50+H61+H72+H83+H94+H105+H116+H127+H138+H149+H160+H171+H182+H193+H204+H215+H226+H237+H248+H259+H270+H281+H292+H303+H339</f>
        <v>0</v>
      </c>
      <c r="I350" s="8">
        <f t="shared" si="200"/>
        <v>0</v>
      </c>
      <c r="J350" s="8">
        <f t="shared" si="200"/>
        <v>0</v>
      </c>
      <c r="K350" s="8">
        <f t="shared" si="200"/>
        <v>0</v>
      </c>
      <c r="L350" s="8">
        <f>L17+L28+L39+L50+L61+L72+L83+L94+L105+L116+L127+L138+L149+L160+L171+L182+L193+L204+L215+L226+L237+L248+L259+L270+L281+L292+L303</f>
        <v>1</v>
      </c>
      <c r="M350" s="8">
        <f t="shared" si="201"/>
        <v>1</v>
      </c>
      <c r="N350" s="8">
        <f t="shared" si="201"/>
        <v>4</v>
      </c>
      <c r="O350" s="8">
        <f t="shared" si="202"/>
        <v>4</v>
      </c>
      <c r="P350" s="8">
        <f t="shared" si="202"/>
        <v>0</v>
      </c>
      <c r="Q350" s="8">
        <f t="shared" si="186"/>
        <v>0</v>
      </c>
      <c r="R350" s="8">
        <f t="shared" si="186"/>
        <v>0</v>
      </c>
      <c r="S350" s="8">
        <f t="shared" si="203"/>
        <v>0</v>
      </c>
      <c r="T350" s="8">
        <f t="shared" si="203"/>
        <v>0</v>
      </c>
      <c r="U350" s="8">
        <f t="shared" si="188"/>
        <v>0</v>
      </c>
      <c r="V350" s="8">
        <f t="shared" si="188"/>
        <v>0</v>
      </c>
      <c r="W350" s="8">
        <f>W17+W28+W39+W50+W61+W72+W83+W94+W105+W116+W127+W138+W149+W160+W171+W182+W193+W204+W215+W226+W237+W248+W259+W270+W281+W292+W303</f>
        <v>0</v>
      </c>
      <c r="X350" s="8">
        <f>X17+X28+X39+X50+X61+X72+X83+X94+X105+X116+X127+X138+X149+X160+X171+X182+X193+X204+X215+X226+X237+X248+X259+X270+X281+X292+X303</f>
        <v>0</v>
      </c>
      <c r="Y350" s="8">
        <f t="shared" si="189"/>
        <v>0</v>
      </c>
      <c r="Z350" s="8">
        <f t="shared" si="189"/>
        <v>0</v>
      </c>
      <c r="AA350" s="8">
        <f>AA17+AA28+AA39+AA50+AA61+AA72+AA83+AA94+AA105+AA116+AA127+AA138+AA149+AA160+AA171+AA182+AA193+AA204+AA215+AA226+AA237+AA248+AA259+AA270+AA281+AA292+AA303</f>
        <v>0</v>
      </c>
      <c r="AB350" s="8">
        <f>AB17+AB28+AB39+AB50+AB61+AB72+AB83+AB94+AB105+AB116+AB127+AB138+AB149+AB160+AB171+AB182+AB193+AB204+AB215+AB226+AB237+AB248+AB259+AB270+AB281+AB292+AB303</f>
        <v>3</v>
      </c>
      <c r="AC350" s="8">
        <f t="shared" si="191"/>
        <v>1</v>
      </c>
      <c r="AD350" s="8">
        <f t="shared" si="191"/>
        <v>26</v>
      </c>
      <c r="AE350" s="8">
        <f t="shared" si="192"/>
        <v>10</v>
      </c>
      <c r="AF350" s="8">
        <f t="shared" si="192"/>
        <v>0</v>
      </c>
      <c r="AG350" s="8">
        <f t="shared" si="193"/>
        <v>0</v>
      </c>
      <c r="AH350" s="8">
        <f t="shared" si="194"/>
        <v>0</v>
      </c>
      <c r="AI350" s="8">
        <f>AI17+AI28+AI39+AI50+AI61+AI72+AI83+AI94+AI105+AI116+AI127+AI138+AI149+AI160+AI171+AI182+AI193+AI204+AI215+AI226+AI237+AI248+AI259+AI270+AI281+AI292+AI303</f>
        <v>0</v>
      </c>
      <c r="AJ350" s="8">
        <f t="shared" si="198"/>
        <v>4</v>
      </c>
      <c r="AK350" s="8">
        <f t="shared" si="198"/>
        <v>2</v>
      </c>
      <c r="AL350" s="8">
        <f t="shared" si="198"/>
        <v>30</v>
      </c>
      <c r="AM350" s="8">
        <f t="shared" si="198"/>
        <v>14</v>
      </c>
      <c r="AN350" s="38">
        <f t="shared" si="196"/>
        <v>4</v>
      </c>
      <c r="AO350" s="38">
        <f t="shared" si="197"/>
        <v>30</v>
      </c>
    </row>
    <row r="351" spans="1:41" ht="12.75">
      <c r="A351" s="13"/>
      <c r="B351" s="14"/>
      <c r="C351" s="10" t="s">
        <v>16</v>
      </c>
      <c r="D351" s="9">
        <f aca="true" t="shared" si="204" ref="D351:AM351">SUM(D343:D350)</f>
        <v>1314</v>
      </c>
      <c r="E351" s="8">
        <f t="shared" si="204"/>
        <v>1253</v>
      </c>
      <c r="F351" s="8">
        <f t="shared" si="204"/>
        <v>15208</v>
      </c>
      <c r="G351" s="8">
        <f t="shared" si="204"/>
        <v>14804</v>
      </c>
      <c r="H351" s="8">
        <f t="shared" si="204"/>
        <v>41</v>
      </c>
      <c r="I351" s="8">
        <f t="shared" si="204"/>
        <v>27</v>
      </c>
      <c r="J351" s="8">
        <f t="shared" si="204"/>
        <v>340</v>
      </c>
      <c r="K351" s="8">
        <f t="shared" si="204"/>
        <v>247</v>
      </c>
      <c r="L351" s="8">
        <f t="shared" si="204"/>
        <v>742</v>
      </c>
      <c r="M351" s="8">
        <f t="shared" si="204"/>
        <v>649</v>
      </c>
      <c r="N351" s="8">
        <f t="shared" si="204"/>
        <v>6713</v>
      </c>
      <c r="O351" s="8">
        <f t="shared" si="204"/>
        <v>5849</v>
      </c>
      <c r="P351" s="8">
        <f t="shared" si="204"/>
        <v>267</v>
      </c>
      <c r="Q351" s="8">
        <f t="shared" si="204"/>
        <v>220</v>
      </c>
      <c r="R351" s="8">
        <f t="shared" si="204"/>
        <v>2121</v>
      </c>
      <c r="S351" s="32">
        <f t="shared" si="204"/>
        <v>1707</v>
      </c>
      <c r="T351" s="8">
        <f t="shared" si="204"/>
        <v>109</v>
      </c>
      <c r="U351" s="8">
        <f t="shared" si="204"/>
        <v>84</v>
      </c>
      <c r="V351" s="8">
        <f t="shared" si="204"/>
        <v>843</v>
      </c>
      <c r="W351" s="8">
        <f t="shared" si="204"/>
        <v>615</v>
      </c>
      <c r="X351" s="8">
        <f t="shared" si="204"/>
        <v>44</v>
      </c>
      <c r="Y351" s="8">
        <f t="shared" si="204"/>
        <v>17</v>
      </c>
      <c r="Z351" s="8">
        <f t="shared" si="204"/>
        <v>322</v>
      </c>
      <c r="AA351" s="8">
        <f t="shared" si="204"/>
        <v>109</v>
      </c>
      <c r="AB351" s="8">
        <f t="shared" si="204"/>
        <v>29</v>
      </c>
      <c r="AC351" s="8">
        <f t="shared" si="204"/>
        <v>12</v>
      </c>
      <c r="AD351" s="8">
        <f t="shared" si="204"/>
        <v>217</v>
      </c>
      <c r="AE351" s="8">
        <f t="shared" si="204"/>
        <v>95</v>
      </c>
      <c r="AF351" s="8">
        <f t="shared" si="204"/>
        <v>4</v>
      </c>
      <c r="AG351" s="8">
        <f t="shared" si="204"/>
        <v>2</v>
      </c>
      <c r="AH351" s="8">
        <f t="shared" si="204"/>
        <v>31</v>
      </c>
      <c r="AI351" s="8">
        <f t="shared" si="204"/>
        <v>20</v>
      </c>
      <c r="AJ351" s="8">
        <f t="shared" si="204"/>
        <v>1259</v>
      </c>
      <c r="AK351" s="8">
        <f t="shared" si="204"/>
        <v>1006</v>
      </c>
      <c r="AL351" s="8">
        <f t="shared" si="204"/>
        <v>10547</v>
      </c>
      <c r="AM351" s="8">
        <f t="shared" si="204"/>
        <v>8697</v>
      </c>
      <c r="AN351" s="38">
        <f t="shared" si="196"/>
        <v>2573</v>
      </c>
      <c r="AO351" s="38">
        <f t="shared" si="197"/>
        <v>25755</v>
      </c>
    </row>
  </sheetData>
  <sheetProtection/>
  <mergeCells count="40">
    <mergeCell ref="A331:AN331"/>
    <mergeCell ref="C42:AM42"/>
    <mergeCell ref="T7:W7"/>
    <mergeCell ref="X7:AA7"/>
    <mergeCell ref="C20:AM20"/>
    <mergeCell ref="C31:AM31"/>
    <mergeCell ref="D7:G7"/>
    <mergeCell ref="H6:K7"/>
    <mergeCell ref="C9:AM9"/>
    <mergeCell ref="AB7:AE7"/>
    <mergeCell ref="AF7:AI7"/>
    <mergeCell ref="C163:AM163"/>
    <mergeCell ref="C174:AM174"/>
    <mergeCell ref="C108:AM108"/>
    <mergeCell ref="C53:AM53"/>
    <mergeCell ref="C64:AM64"/>
    <mergeCell ref="C75:AM75"/>
    <mergeCell ref="C86:AM86"/>
    <mergeCell ref="C97:AM97"/>
    <mergeCell ref="C119:AM119"/>
    <mergeCell ref="C130:AM130"/>
    <mergeCell ref="C141:AM141"/>
    <mergeCell ref="C152:AM152"/>
    <mergeCell ref="A1:AM1"/>
    <mergeCell ref="A3:AM3"/>
    <mergeCell ref="D5:AM5"/>
    <mergeCell ref="D6:G6"/>
    <mergeCell ref="L6:AI6"/>
    <mergeCell ref="AJ6:AM7"/>
    <mergeCell ref="P7:S7"/>
    <mergeCell ref="L7:O7"/>
    <mergeCell ref="C273:AM273"/>
    <mergeCell ref="C295:AM295"/>
    <mergeCell ref="C262:AM262"/>
    <mergeCell ref="C185:AM185"/>
    <mergeCell ref="C229:AM229"/>
    <mergeCell ref="C218:AM218"/>
    <mergeCell ref="C240:AM240"/>
    <mergeCell ref="C251:AM251"/>
    <mergeCell ref="C284:AM28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&amp;CСтраница &amp;P</oddHeader>
    <oddFooter>&amp;C&amp;F</oddFooter>
  </headerFooter>
  <rowBreaks count="9" manualBreakCount="9">
    <brk id="30" max="255" man="1"/>
    <brk id="63" max="255" man="1"/>
    <brk id="96" max="255" man="1"/>
    <brk id="129" max="255" man="1"/>
    <brk id="162" max="255" man="1"/>
    <brk id="195" max="255" man="1"/>
    <brk id="228" max="255" man="1"/>
    <brk id="261" max="255" man="1"/>
    <brk id="294" max="255" man="1"/>
  </rowBreaks>
  <ignoredErrors>
    <ignoredError sqref="AL2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B1">
      <selection activeCell="K8" sqref="K8"/>
    </sheetView>
  </sheetViews>
  <sheetFormatPr defaultColWidth="9.00390625" defaultRowHeight="12.75"/>
  <cols>
    <col min="1" max="1" width="3.875" style="0" hidden="1" customWidth="1"/>
    <col min="2" max="2" width="24.25390625" style="4" customWidth="1"/>
    <col min="3" max="4" width="8.125" style="33" customWidth="1"/>
    <col min="5" max="5" width="6.625" style="33" customWidth="1"/>
    <col min="6" max="6" width="7.875" style="33" customWidth="1"/>
    <col min="7" max="7" width="7.25390625" style="33" customWidth="1"/>
    <col min="8" max="8" width="8.25390625" style="33" customWidth="1"/>
    <col min="9" max="10" width="7.875" style="33" customWidth="1"/>
    <col min="11" max="11" width="7.625" style="33" customWidth="1"/>
    <col min="12" max="12" width="7.375" style="33" customWidth="1"/>
    <col min="13" max="13" width="5.75390625" style="33" customWidth="1"/>
    <col min="14" max="14" width="7.375" style="33" customWidth="1"/>
    <col min="15" max="15" width="5.25390625" style="0" customWidth="1"/>
    <col min="16" max="17" width="6.125" style="0" customWidth="1"/>
    <col min="18" max="18" width="7.375" style="0" customWidth="1"/>
  </cols>
  <sheetData>
    <row r="1" spans="1:12" ht="12.75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7" ht="12.75">
      <c r="B2" s="29"/>
      <c r="C2" s="74" t="s">
        <v>69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8" s="29" customFormat="1" ht="12.75">
      <c r="B3" s="75" t="s">
        <v>68</v>
      </c>
      <c r="C3" s="62" t="s">
        <v>23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9" s="29" customFormat="1" ht="12.75">
      <c r="B4" s="76"/>
      <c r="C4" s="80" t="s">
        <v>24</v>
      </c>
      <c r="D4" s="62"/>
      <c r="E4" s="62" t="s">
        <v>25</v>
      </c>
      <c r="F4" s="62"/>
      <c r="G4" s="62" t="s">
        <v>26</v>
      </c>
      <c r="H4" s="62"/>
      <c r="I4" s="78" t="s">
        <v>27</v>
      </c>
      <c r="J4" s="78"/>
      <c r="K4" s="78" t="s">
        <v>28</v>
      </c>
      <c r="L4" s="78"/>
      <c r="M4" s="78" t="s">
        <v>29</v>
      </c>
      <c r="N4" s="78"/>
      <c r="O4" s="78" t="s">
        <v>30</v>
      </c>
      <c r="P4" s="78"/>
      <c r="Q4" s="78" t="s">
        <v>31</v>
      </c>
      <c r="R4" s="78"/>
      <c r="S4" s="29" t="s">
        <v>77</v>
      </c>
    </row>
    <row r="5" spans="2:20" s="29" customFormat="1" ht="12.75">
      <c r="B5" s="77"/>
      <c r="C5" s="36" t="s">
        <v>16</v>
      </c>
      <c r="D5" s="37" t="s">
        <v>32</v>
      </c>
      <c r="E5" s="36" t="s">
        <v>16</v>
      </c>
      <c r="F5" s="37" t="s">
        <v>32</v>
      </c>
      <c r="G5" s="36" t="s">
        <v>16</v>
      </c>
      <c r="H5" s="37" t="s">
        <v>32</v>
      </c>
      <c r="I5" s="36" t="s">
        <v>16</v>
      </c>
      <c r="J5" s="37" t="s">
        <v>32</v>
      </c>
      <c r="K5" s="36" t="s">
        <v>16</v>
      </c>
      <c r="L5" s="37" t="s">
        <v>32</v>
      </c>
      <c r="M5" s="36" t="s">
        <v>16</v>
      </c>
      <c r="N5" s="37" t="s">
        <v>32</v>
      </c>
      <c r="O5" s="36" t="s">
        <v>16</v>
      </c>
      <c r="P5" s="37" t="s">
        <v>32</v>
      </c>
      <c r="Q5" s="36" t="s">
        <v>16</v>
      </c>
      <c r="R5" s="37" t="s">
        <v>32</v>
      </c>
      <c r="S5" s="39" t="s">
        <v>76</v>
      </c>
      <c r="T5" s="37" t="s">
        <v>32</v>
      </c>
    </row>
    <row r="6" spans="2:20" ht="12.75">
      <c r="B6" s="4" t="s">
        <v>33</v>
      </c>
      <c r="C6" s="33">
        <v>145</v>
      </c>
      <c r="D6" s="33">
        <v>16</v>
      </c>
      <c r="E6" s="33">
        <v>15</v>
      </c>
      <c r="F6" s="33">
        <v>2</v>
      </c>
      <c r="G6" s="33">
        <v>1</v>
      </c>
      <c r="I6" s="33">
        <v>26</v>
      </c>
      <c r="J6" s="33">
        <v>6</v>
      </c>
      <c r="K6" s="33">
        <v>15</v>
      </c>
      <c r="L6" s="33">
        <v>5</v>
      </c>
      <c r="M6" s="33">
        <v>1</v>
      </c>
      <c r="N6" s="33">
        <v>0</v>
      </c>
      <c r="S6">
        <f>C6+E6+G6+I6+K6+M6+O6+Q6</f>
        <v>203</v>
      </c>
      <c r="T6">
        <f>D6+F6+H6+J6+L6+N6+P6+R6</f>
        <v>29</v>
      </c>
    </row>
    <row r="7" spans="2:20" ht="12.75">
      <c r="B7" s="4" t="s">
        <v>34</v>
      </c>
      <c r="C7" s="33">
        <v>320</v>
      </c>
      <c r="D7" s="33">
        <v>8</v>
      </c>
      <c r="G7" s="33">
        <v>13</v>
      </c>
      <c r="K7" s="33">
        <v>72</v>
      </c>
      <c r="L7" s="33">
        <v>15</v>
      </c>
      <c r="M7" s="33">
        <v>2</v>
      </c>
      <c r="N7" s="33">
        <v>0</v>
      </c>
      <c r="O7" s="33">
        <v>8</v>
      </c>
      <c r="P7" s="33"/>
      <c r="S7">
        <f aca="true" t="shared" si="0" ref="S7:S26">C7+E7+G7+I7+K7+M7+O7+Q7</f>
        <v>415</v>
      </c>
      <c r="T7">
        <f aca="true" t="shared" si="1" ref="T7:T26">D7+F7+H7+J7+L7+N7+P7+R7</f>
        <v>23</v>
      </c>
    </row>
    <row r="8" spans="2:20" ht="12.75">
      <c r="B8" s="4" t="s">
        <v>35</v>
      </c>
      <c r="C8" s="33">
        <v>165</v>
      </c>
      <c r="E8" s="33">
        <v>4</v>
      </c>
      <c r="F8" s="33">
        <v>1</v>
      </c>
      <c r="I8" s="33">
        <v>73</v>
      </c>
      <c r="J8" s="33">
        <v>10</v>
      </c>
      <c r="K8" s="33">
        <v>64</v>
      </c>
      <c r="L8" s="33">
        <v>8</v>
      </c>
      <c r="M8" s="33">
        <v>3</v>
      </c>
      <c r="O8">
        <v>2</v>
      </c>
      <c r="Q8" s="33">
        <v>3</v>
      </c>
      <c r="R8" s="33">
        <v>3</v>
      </c>
      <c r="S8">
        <f t="shared" si="0"/>
        <v>314</v>
      </c>
      <c r="T8">
        <f t="shared" si="1"/>
        <v>22</v>
      </c>
    </row>
    <row r="9" spans="2:20" ht="12.75">
      <c r="B9" s="4" t="s">
        <v>36</v>
      </c>
      <c r="C9" s="33">
        <v>1</v>
      </c>
      <c r="D9" s="33">
        <v>0</v>
      </c>
      <c r="G9" s="33">
        <v>6</v>
      </c>
      <c r="H9" s="33">
        <v>3</v>
      </c>
      <c r="I9" s="33">
        <v>1</v>
      </c>
      <c r="J9" s="33">
        <v>1</v>
      </c>
      <c r="S9">
        <f t="shared" si="0"/>
        <v>8</v>
      </c>
      <c r="T9">
        <f t="shared" si="1"/>
        <v>4</v>
      </c>
    </row>
    <row r="10" spans="2:20" ht="12.75">
      <c r="B10" s="4" t="s">
        <v>37</v>
      </c>
      <c r="E10" s="33">
        <v>1</v>
      </c>
      <c r="I10" s="33">
        <v>3</v>
      </c>
      <c r="J10" s="33">
        <v>2</v>
      </c>
      <c r="S10">
        <f t="shared" si="0"/>
        <v>4</v>
      </c>
      <c r="T10">
        <f t="shared" si="1"/>
        <v>2</v>
      </c>
    </row>
    <row r="11" spans="2:20" ht="12.75">
      <c r="B11" s="4" t="s">
        <v>38</v>
      </c>
      <c r="C11" s="33">
        <v>6</v>
      </c>
      <c r="D11" s="33">
        <v>2</v>
      </c>
      <c r="G11" s="33">
        <v>100</v>
      </c>
      <c r="H11" s="33">
        <v>21</v>
      </c>
      <c r="I11" s="33">
        <v>7</v>
      </c>
      <c r="J11" s="33">
        <v>5</v>
      </c>
      <c r="K11" s="33">
        <v>7</v>
      </c>
      <c r="L11" s="33">
        <v>2</v>
      </c>
      <c r="S11">
        <f t="shared" si="0"/>
        <v>120</v>
      </c>
      <c r="T11">
        <f t="shared" si="1"/>
        <v>30</v>
      </c>
    </row>
    <row r="12" spans="2:20" ht="12.75">
      <c r="B12" s="4" t="s">
        <v>39</v>
      </c>
      <c r="C12" s="33">
        <v>1</v>
      </c>
      <c r="D12" s="33">
        <v>1</v>
      </c>
      <c r="S12">
        <f t="shared" si="0"/>
        <v>1</v>
      </c>
      <c r="T12">
        <f t="shared" si="1"/>
        <v>1</v>
      </c>
    </row>
    <row r="13" spans="2:20" ht="12.75">
      <c r="B13" s="4" t="s">
        <v>91</v>
      </c>
      <c r="K13" s="33">
        <v>1</v>
      </c>
      <c r="L13" s="33">
        <v>0</v>
      </c>
      <c r="S13">
        <f t="shared" si="0"/>
        <v>1</v>
      </c>
      <c r="T13">
        <f t="shared" si="1"/>
        <v>0</v>
      </c>
    </row>
    <row r="14" spans="2:20" ht="12.75">
      <c r="B14" s="4" t="s">
        <v>86</v>
      </c>
      <c r="G14" s="33">
        <v>2</v>
      </c>
      <c r="H14" s="33">
        <v>2</v>
      </c>
      <c r="I14" s="33">
        <v>1</v>
      </c>
      <c r="J14" s="33">
        <v>1</v>
      </c>
      <c r="S14">
        <f t="shared" si="0"/>
        <v>3</v>
      </c>
      <c r="T14">
        <f t="shared" si="1"/>
        <v>3</v>
      </c>
    </row>
    <row r="15" spans="2:20" ht="12.75">
      <c r="B15" s="4" t="s">
        <v>40</v>
      </c>
      <c r="C15" s="33">
        <v>3</v>
      </c>
      <c r="D15" s="33">
        <v>3</v>
      </c>
      <c r="E15" s="33">
        <v>1</v>
      </c>
      <c r="I15" s="33">
        <v>5</v>
      </c>
      <c r="J15" s="33">
        <v>2</v>
      </c>
      <c r="S15">
        <f t="shared" si="0"/>
        <v>9</v>
      </c>
      <c r="T15">
        <f t="shared" si="1"/>
        <v>5</v>
      </c>
    </row>
    <row r="16" spans="2:20" ht="12.75">
      <c r="B16" s="4" t="s">
        <v>41</v>
      </c>
      <c r="G16" s="33">
        <v>1</v>
      </c>
      <c r="H16" s="33">
        <v>1</v>
      </c>
      <c r="S16">
        <f t="shared" si="0"/>
        <v>1</v>
      </c>
      <c r="T16">
        <f t="shared" si="1"/>
        <v>1</v>
      </c>
    </row>
    <row r="17" spans="2:20" ht="12.75">
      <c r="B17" s="4" t="s">
        <v>42</v>
      </c>
      <c r="C17" s="33">
        <v>8</v>
      </c>
      <c r="D17" s="33">
        <v>8</v>
      </c>
      <c r="I17" s="33">
        <v>1</v>
      </c>
      <c r="J17" s="33">
        <v>0</v>
      </c>
      <c r="S17">
        <f t="shared" si="0"/>
        <v>9</v>
      </c>
      <c r="T17">
        <f t="shared" si="1"/>
        <v>8</v>
      </c>
    </row>
    <row r="18" spans="2:20" ht="12.75">
      <c r="B18" s="4" t="s">
        <v>45</v>
      </c>
      <c r="I18" s="33">
        <v>24</v>
      </c>
      <c r="J18" s="33">
        <v>5</v>
      </c>
      <c r="S18">
        <f t="shared" si="0"/>
        <v>24</v>
      </c>
      <c r="T18">
        <f t="shared" si="1"/>
        <v>5</v>
      </c>
    </row>
    <row r="19" spans="2:20" ht="12.75">
      <c r="B19" s="4" t="s">
        <v>82</v>
      </c>
      <c r="K19" s="33">
        <v>2</v>
      </c>
      <c r="L19" s="33">
        <v>1</v>
      </c>
      <c r="S19">
        <f t="shared" si="0"/>
        <v>2</v>
      </c>
      <c r="T19">
        <f t="shared" si="1"/>
        <v>1</v>
      </c>
    </row>
    <row r="20" spans="2:20" ht="12.75">
      <c r="B20" s="4" t="s">
        <v>47</v>
      </c>
      <c r="C20" s="33">
        <v>1</v>
      </c>
      <c r="G20" s="33">
        <v>1</v>
      </c>
      <c r="I20" s="33">
        <v>1</v>
      </c>
      <c r="J20" s="33">
        <v>1</v>
      </c>
      <c r="S20">
        <f t="shared" si="0"/>
        <v>3</v>
      </c>
      <c r="T20">
        <f t="shared" si="1"/>
        <v>1</v>
      </c>
    </row>
    <row r="21" spans="2:20" ht="12.75">
      <c r="B21" s="4" t="s">
        <v>87</v>
      </c>
      <c r="K21" s="33">
        <v>1</v>
      </c>
      <c r="S21">
        <f t="shared" si="0"/>
        <v>1</v>
      </c>
      <c r="T21">
        <f t="shared" si="1"/>
        <v>0</v>
      </c>
    </row>
    <row r="22" spans="2:20" ht="12.75">
      <c r="B22" s="4" t="s">
        <v>51</v>
      </c>
      <c r="C22" s="33">
        <v>2</v>
      </c>
      <c r="K22" s="33">
        <v>5</v>
      </c>
      <c r="L22" s="33">
        <v>1</v>
      </c>
      <c r="S22">
        <f t="shared" si="0"/>
        <v>7</v>
      </c>
      <c r="T22">
        <f t="shared" si="1"/>
        <v>1</v>
      </c>
    </row>
    <row r="23" spans="2:20" ht="12.75">
      <c r="B23" s="4" t="s">
        <v>81</v>
      </c>
      <c r="K23" s="33">
        <v>1</v>
      </c>
      <c r="L23" s="33">
        <v>1</v>
      </c>
      <c r="S23">
        <f t="shared" si="0"/>
        <v>1</v>
      </c>
      <c r="T23">
        <f t="shared" si="1"/>
        <v>1</v>
      </c>
    </row>
    <row r="24" spans="2:20" ht="12.75">
      <c r="B24" s="4" t="s">
        <v>83</v>
      </c>
      <c r="C24" s="33">
        <v>1</v>
      </c>
      <c r="D24" s="33">
        <v>1</v>
      </c>
      <c r="K24" s="33">
        <v>5</v>
      </c>
      <c r="L24" s="33">
        <v>0</v>
      </c>
      <c r="M24" s="33">
        <v>1</v>
      </c>
      <c r="S24">
        <f t="shared" si="0"/>
        <v>7</v>
      </c>
      <c r="T24">
        <f t="shared" si="1"/>
        <v>1</v>
      </c>
    </row>
    <row r="25" spans="2:20" ht="12.75">
      <c r="B25" s="4" t="s">
        <v>92</v>
      </c>
      <c r="C25" s="33">
        <v>2</v>
      </c>
      <c r="D25" s="33">
        <v>2</v>
      </c>
      <c r="I25" s="33">
        <v>2</v>
      </c>
      <c r="J25" s="33">
        <v>0</v>
      </c>
      <c r="S25">
        <f t="shared" si="0"/>
        <v>4</v>
      </c>
      <c r="T25">
        <f t="shared" si="1"/>
        <v>2</v>
      </c>
    </row>
    <row r="26" spans="2:20" ht="12.75">
      <c r="B26" s="4" t="s">
        <v>75</v>
      </c>
      <c r="I26" s="33">
        <v>1</v>
      </c>
      <c r="J26" s="33">
        <v>1</v>
      </c>
      <c r="S26">
        <f t="shared" si="0"/>
        <v>1</v>
      </c>
      <c r="T26">
        <f t="shared" si="1"/>
        <v>1</v>
      </c>
    </row>
    <row r="27" spans="2:20" ht="12.75">
      <c r="B27" s="4" t="s">
        <v>84</v>
      </c>
      <c r="K27" s="33">
        <v>2</v>
      </c>
      <c r="L27" s="33">
        <v>0</v>
      </c>
      <c r="S27">
        <f aca="true" t="shared" si="2" ref="S27:T29">C27+E27+G27+I27+K27+M27+O27+Q27</f>
        <v>2</v>
      </c>
      <c r="T27">
        <f t="shared" si="2"/>
        <v>0</v>
      </c>
    </row>
    <row r="28" spans="2:20" ht="12.75">
      <c r="B28" s="4" t="s">
        <v>79</v>
      </c>
      <c r="C28" s="33">
        <v>1</v>
      </c>
      <c r="S28">
        <f t="shared" si="2"/>
        <v>1</v>
      </c>
      <c r="T28">
        <f t="shared" si="2"/>
        <v>0</v>
      </c>
    </row>
    <row r="29" spans="2:20" ht="12.75">
      <c r="B29" s="4" t="s">
        <v>80</v>
      </c>
      <c r="K29" s="33">
        <v>1</v>
      </c>
      <c r="L29" s="33">
        <v>1</v>
      </c>
      <c r="S29">
        <f t="shared" si="2"/>
        <v>1</v>
      </c>
      <c r="T29">
        <f t="shared" si="2"/>
        <v>1</v>
      </c>
    </row>
  </sheetData>
  <sheetProtection/>
  <mergeCells count="12">
    <mergeCell ref="A1:L1"/>
    <mergeCell ref="C4:D4"/>
    <mergeCell ref="E4:F4"/>
    <mergeCell ref="G4:H4"/>
    <mergeCell ref="I4:J4"/>
    <mergeCell ref="K4:L4"/>
    <mergeCell ref="C2:Q2"/>
    <mergeCell ref="B3:B5"/>
    <mergeCell ref="M4:N4"/>
    <mergeCell ref="O4:P4"/>
    <mergeCell ref="Q4:R4"/>
    <mergeCell ref="C3:R3"/>
  </mergeCells>
  <printOptions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60" zoomScaleNormal="60" zoomScalePageLayoutView="0" workbookViewId="0" topLeftCell="A1">
      <selection activeCell="L32" sqref="L32"/>
    </sheetView>
  </sheetViews>
  <sheetFormatPr defaultColWidth="9.00390625" defaultRowHeight="12.75"/>
  <cols>
    <col min="9" max="9" width="25.375" style="0" customWidth="1"/>
  </cols>
  <sheetData>
    <row r="1" ht="15.75">
      <c r="B1" t="s">
        <v>94</v>
      </c>
    </row>
    <row r="2" ht="12.75">
      <c r="B2" t="s">
        <v>95</v>
      </c>
    </row>
    <row r="5" spans="1:9" ht="12.75">
      <c r="A5" s="81" t="s">
        <v>96</v>
      </c>
      <c r="B5" s="83" t="s">
        <v>97</v>
      </c>
      <c r="C5" s="84"/>
      <c r="D5" s="84"/>
      <c r="E5" s="84"/>
      <c r="F5" s="84"/>
      <c r="G5" s="84"/>
      <c r="H5" s="85"/>
      <c r="I5" s="86" t="s">
        <v>98</v>
      </c>
    </row>
    <row r="6" spans="1:9" ht="12.75">
      <c r="A6" s="82"/>
      <c r="B6" s="5" t="s">
        <v>99</v>
      </c>
      <c r="C6" s="5" t="s">
        <v>100</v>
      </c>
      <c r="D6" s="5" t="s">
        <v>101</v>
      </c>
      <c r="E6" s="5" t="s">
        <v>102</v>
      </c>
      <c r="F6" s="5" t="s">
        <v>103</v>
      </c>
      <c r="G6" s="5" t="s">
        <v>104</v>
      </c>
      <c r="H6" s="14" t="s">
        <v>16</v>
      </c>
      <c r="I6" s="86"/>
    </row>
    <row r="7" spans="1:9" ht="12.75">
      <c r="A7" s="19" t="s">
        <v>53</v>
      </c>
      <c r="B7" s="53">
        <v>0</v>
      </c>
      <c r="C7" s="53">
        <v>0</v>
      </c>
      <c r="D7" s="53">
        <v>0</v>
      </c>
      <c r="E7" s="54">
        <v>0</v>
      </c>
      <c r="F7" s="53">
        <v>36</v>
      </c>
      <c r="G7" s="53">
        <v>18</v>
      </c>
      <c r="H7" s="47">
        <f>SUM(B7:G7)</f>
        <v>54</v>
      </c>
      <c r="I7" s="55">
        <v>189</v>
      </c>
    </row>
    <row r="8" spans="1:9" ht="12.75">
      <c r="A8" s="4" t="s">
        <v>106</v>
      </c>
      <c r="B8" s="3">
        <v>1</v>
      </c>
      <c r="C8" s="6" t="s">
        <v>105</v>
      </c>
      <c r="D8" s="6"/>
      <c r="E8" s="4"/>
      <c r="F8" s="6"/>
      <c r="G8" s="6"/>
      <c r="H8" s="47">
        <f>SUM(B8:G8)</f>
        <v>1</v>
      </c>
      <c r="I8" s="33">
        <v>288</v>
      </c>
    </row>
    <row r="9" spans="1:9" ht="12.75">
      <c r="A9" s="4" t="s">
        <v>107</v>
      </c>
      <c r="B9" s="3">
        <v>0</v>
      </c>
      <c r="C9" s="3">
        <v>1</v>
      </c>
      <c r="D9" s="3">
        <v>4</v>
      </c>
      <c r="E9" s="47">
        <v>12</v>
      </c>
      <c r="F9" s="3">
        <v>69</v>
      </c>
      <c r="G9" s="3">
        <v>283</v>
      </c>
      <c r="H9" s="47">
        <f>SUM(B9:G9)</f>
        <v>369</v>
      </c>
      <c r="I9" s="48">
        <v>442</v>
      </c>
    </row>
    <row r="10" spans="1:9" ht="12.75">
      <c r="A10" s="4" t="s">
        <v>108</v>
      </c>
      <c r="B10" s="3">
        <v>3</v>
      </c>
      <c r="C10" s="3">
        <v>0</v>
      </c>
      <c r="D10" s="3">
        <v>0</v>
      </c>
      <c r="E10" s="47">
        <v>20</v>
      </c>
      <c r="F10" s="3">
        <v>172</v>
      </c>
      <c r="G10" s="3">
        <v>101</v>
      </c>
      <c r="H10" s="47">
        <f>SUM(B10:G10)</f>
        <v>296</v>
      </c>
      <c r="I10" s="48">
        <v>2557</v>
      </c>
    </row>
    <row r="11" spans="1:9" ht="12.75">
      <c r="A11" s="4" t="s">
        <v>109</v>
      </c>
      <c r="B11" s="3">
        <v>0</v>
      </c>
      <c r="C11" s="3">
        <v>4</v>
      </c>
      <c r="D11" s="3">
        <v>1</v>
      </c>
      <c r="E11" s="47">
        <v>4</v>
      </c>
      <c r="F11" s="3">
        <v>145</v>
      </c>
      <c r="G11" s="3">
        <v>198</v>
      </c>
      <c r="H11" s="47">
        <f>SUM(B11:G11)</f>
        <v>352</v>
      </c>
      <c r="I11" s="48">
        <v>1097</v>
      </c>
    </row>
    <row r="12" spans="1:9" ht="12.75">
      <c r="A12" s="4" t="s">
        <v>110</v>
      </c>
      <c r="B12" s="6" t="s">
        <v>105</v>
      </c>
      <c r="C12" s="6"/>
      <c r="D12" s="6"/>
      <c r="E12" s="4"/>
      <c r="F12" s="6"/>
      <c r="G12" s="6"/>
      <c r="H12" s="47"/>
      <c r="I12" s="46">
        <v>600</v>
      </c>
    </row>
    <row r="13" spans="1:9" ht="12.75">
      <c r="A13" s="4" t="s">
        <v>111</v>
      </c>
      <c r="B13" s="3">
        <v>0</v>
      </c>
      <c r="C13" s="3">
        <v>6</v>
      </c>
      <c r="D13" s="3">
        <v>6</v>
      </c>
      <c r="E13" s="47">
        <v>0</v>
      </c>
      <c r="F13" s="3">
        <v>16</v>
      </c>
      <c r="G13" s="3">
        <v>69</v>
      </c>
      <c r="H13" s="47">
        <f>SUM(B13:G13)</f>
        <v>97</v>
      </c>
      <c r="I13" s="46">
        <v>272</v>
      </c>
    </row>
    <row r="14" spans="1:9" ht="12.75">
      <c r="A14" s="4" t="s">
        <v>112</v>
      </c>
      <c r="B14" s="3">
        <v>0</v>
      </c>
      <c r="C14" s="3">
        <v>9</v>
      </c>
      <c r="D14" s="3">
        <v>7</v>
      </c>
      <c r="E14" s="47">
        <v>35</v>
      </c>
      <c r="F14" s="3">
        <v>147</v>
      </c>
      <c r="G14" s="3">
        <v>0</v>
      </c>
      <c r="H14" s="47">
        <f aca="true" t="shared" si="0" ref="H14:H22">SUM(B14:G14)</f>
        <v>198</v>
      </c>
      <c r="I14" s="46">
        <v>1860</v>
      </c>
    </row>
    <row r="15" spans="1:9" ht="12.75">
      <c r="A15" s="4" t="s">
        <v>113</v>
      </c>
      <c r="B15" s="3">
        <v>0</v>
      </c>
      <c r="C15" s="3">
        <v>0</v>
      </c>
      <c r="D15" s="3">
        <v>0</v>
      </c>
      <c r="E15" s="47">
        <v>0</v>
      </c>
      <c r="F15" s="3">
        <v>314</v>
      </c>
      <c r="G15" s="3">
        <v>1666</v>
      </c>
      <c r="H15" s="47">
        <f t="shared" si="0"/>
        <v>1980</v>
      </c>
      <c r="I15" s="46">
        <v>2097</v>
      </c>
    </row>
    <row r="16" spans="1:9" ht="12.75">
      <c r="A16" s="4" t="s">
        <v>114</v>
      </c>
      <c r="B16" s="3">
        <v>0</v>
      </c>
      <c r="C16" s="3">
        <v>0</v>
      </c>
      <c r="D16" s="3">
        <v>0</v>
      </c>
      <c r="E16" s="47">
        <v>0</v>
      </c>
      <c r="F16" s="3">
        <v>25</v>
      </c>
      <c r="G16" s="3">
        <v>0</v>
      </c>
      <c r="H16" s="47">
        <f t="shared" si="0"/>
        <v>25</v>
      </c>
      <c r="I16" s="46">
        <v>1112</v>
      </c>
    </row>
    <row r="17" spans="1:9" ht="12.75">
      <c r="A17" s="4" t="s">
        <v>115</v>
      </c>
      <c r="B17" s="3">
        <v>0</v>
      </c>
      <c r="C17" s="3">
        <v>12</v>
      </c>
      <c r="D17" s="3">
        <v>0</v>
      </c>
      <c r="E17" s="47">
        <v>27</v>
      </c>
      <c r="F17" s="3">
        <v>47</v>
      </c>
      <c r="G17" s="3">
        <v>89</v>
      </c>
      <c r="H17" s="47">
        <f t="shared" si="0"/>
        <v>175</v>
      </c>
      <c r="I17" s="46">
        <v>389</v>
      </c>
    </row>
    <row r="18" spans="1:9" ht="12.75">
      <c r="A18" s="4" t="s">
        <v>116</v>
      </c>
      <c r="B18" s="3">
        <v>0</v>
      </c>
      <c r="C18" s="3">
        <v>0</v>
      </c>
      <c r="D18" s="3">
        <v>0</v>
      </c>
      <c r="E18" s="47">
        <v>1</v>
      </c>
      <c r="F18" s="3">
        <v>169</v>
      </c>
      <c r="G18" s="3">
        <v>250</v>
      </c>
      <c r="H18" s="47">
        <f t="shared" si="0"/>
        <v>420</v>
      </c>
      <c r="I18" s="46">
        <v>627</v>
      </c>
    </row>
    <row r="19" spans="1:9" ht="12.75">
      <c r="A19" s="4" t="s">
        <v>117</v>
      </c>
      <c r="B19" s="3">
        <v>0</v>
      </c>
      <c r="C19" s="3">
        <v>0</v>
      </c>
      <c r="D19" s="3">
        <v>0</v>
      </c>
      <c r="E19" s="47">
        <v>0</v>
      </c>
      <c r="F19" s="3">
        <v>34</v>
      </c>
      <c r="G19" s="3">
        <v>0</v>
      </c>
      <c r="H19" s="47">
        <f t="shared" si="0"/>
        <v>34</v>
      </c>
      <c r="I19" s="46">
        <v>280</v>
      </c>
    </row>
    <row r="20" spans="1:9" ht="12.75">
      <c r="A20" s="4" t="s">
        <v>118</v>
      </c>
      <c r="B20" s="3">
        <v>0</v>
      </c>
      <c r="C20" s="3">
        <v>0</v>
      </c>
      <c r="D20" s="3">
        <v>0</v>
      </c>
      <c r="E20" s="47">
        <v>0</v>
      </c>
      <c r="F20" s="3">
        <v>157</v>
      </c>
      <c r="G20" s="3">
        <v>137</v>
      </c>
      <c r="H20" s="47">
        <f t="shared" si="0"/>
        <v>294</v>
      </c>
      <c r="I20" s="46">
        <v>491</v>
      </c>
    </row>
    <row r="21" spans="1:9" ht="12.75">
      <c r="A21" s="4" t="s">
        <v>119</v>
      </c>
      <c r="B21" s="3">
        <v>0</v>
      </c>
      <c r="C21" s="3">
        <v>4</v>
      </c>
      <c r="D21" s="3">
        <v>10</v>
      </c>
      <c r="E21" s="47">
        <v>45</v>
      </c>
      <c r="F21" s="3">
        <v>123</v>
      </c>
      <c r="G21" s="3">
        <v>104</v>
      </c>
      <c r="H21" s="47">
        <f t="shared" si="0"/>
        <v>286</v>
      </c>
      <c r="I21" s="46">
        <v>951</v>
      </c>
    </row>
    <row r="22" spans="1:9" ht="12.75">
      <c r="A22" s="4" t="s">
        <v>120</v>
      </c>
      <c r="B22" s="3">
        <v>1</v>
      </c>
      <c r="C22" s="3">
        <v>0</v>
      </c>
      <c r="D22" s="3">
        <v>10</v>
      </c>
      <c r="E22" s="47">
        <v>1</v>
      </c>
      <c r="F22" s="3">
        <v>75</v>
      </c>
      <c r="G22" s="3">
        <v>239</v>
      </c>
      <c r="H22" s="47">
        <f t="shared" si="0"/>
        <v>326</v>
      </c>
      <c r="I22" s="46">
        <v>887</v>
      </c>
    </row>
    <row r="23" spans="1:8" ht="12.75">
      <c r="A23" s="4" t="s">
        <v>121</v>
      </c>
      <c r="B23" s="6" t="s">
        <v>105</v>
      </c>
      <c r="C23" s="6"/>
      <c r="D23" s="6"/>
      <c r="E23" s="4"/>
      <c r="F23" s="6"/>
      <c r="G23" s="6"/>
      <c r="H23" s="47"/>
    </row>
    <row r="24" spans="1:9" ht="12.75">
      <c r="A24" s="4" t="s">
        <v>122</v>
      </c>
      <c r="B24" s="3">
        <v>1</v>
      </c>
      <c r="C24" s="3">
        <v>2</v>
      </c>
      <c r="D24" s="3">
        <v>6</v>
      </c>
      <c r="E24" s="47">
        <v>18</v>
      </c>
      <c r="F24" s="3">
        <v>158</v>
      </c>
      <c r="G24" s="3">
        <v>817</v>
      </c>
      <c r="H24" s="47">
        <f aca="true" t="shared" si="1" ref="H24:H30">SUM(B24:G24)</f>
        <v>1002</v>
      </c>
      <c r="I24" s="46">
        <v>1243</v>
      </c>
    </row>
    <row r="25" spans="1:9" ht="12.75">
      <c r="A25" s="4" t="s">
        <v>123</v>
      </c>
      <c r="B25" s="3">
        <v>0</v>
      </c>
      <c r="C25" s="3">
        <v>0</v>
      </c>
      <c r="D25" s="3">
        <v>0</v>
      </c>
      <c r="E25" s="47">
        <v>5</v>
      </c>
      <c r="F25" s="3">
        <v>61</v>
      </c>
      <c r="G25" s="3">
        <v>95</v>
      </c>
      <c r="H25" s="47">
        <f t="shared" si="1"/>
        <v>161</v>
      </c>
      <c r="I25" s="46">
        <v>259</v>
      </c>
    </row>
    <row r="26" spans="1:9" ht="12.75">
      <c r="A26" s="4" t="s">
        <v>124</v>
      </c>
      <c r="B26" s="3">
        <v>2</v>
      </c>
      <c r="C26" s="3">
        <v>5</v>
      </c>
      <c r="D26" s="3">
        <v>3</v>
      </c>
      <c r="E26" s="47">
        <v>9</v>
      </c>
      <c r="F26" s="3">
        <v>29</v>
      </c>
      <c r="G26" s="3">
        <v>0</v>
      </c>
      <c r="H26" s="47">
        <f t="shared" si="1"/>
        <v>48</v>
      </c>
      <c r="I26" s="46">
        <v>2582</v>
      </c>
    </row>
    <row r="27" spans="1:9" ht="12.75">
      <c r="A27" s="4" t="s">
        <v>125</v>
      </c>
      <c r="B27" s="3">
        <v>0</v>
      </c>
      <c r="C27" s="3">
        <v>6</v>
      </c>
      <c r="D27" s="3">
        <v>11</v>
      </c>
      <c r="E27" s="47">
        <v>26</v>
      </c>
      <c r="F27" s="3">
        <v>30</v>
      </c>
      <c r="G27" s="3">
        <v>485</v>
      </c>
      <c r="H27" s="47">
        <f t="shared" si="1"/>
        <v>558</v>
      </c>
      <c r="I27" s="46">
        <v>1296</v>
      </c>
    </row>
    <row r="28" spans="1:9" ht="12.75">
      <c r="A28" s="4" t="s">
        <v>126</v>
      </c>
      <c r="B28" s="3">
        <v>0</v>
      </c>
      <c r="C28" s="3">
        <v>0</v>
      </c>
      <c r="D28" s="3">
        <v>0</v>
      </c>
      <c r="E28" s="47">
        <v>0</v>
      </c>
      <c r="F28" s="3">
        <v>0</v>
      </c>
      <c r="G28" s="3">
        <v>0</v>
      </c>
      <c r="H28" s="47">
        <f t="shared" si="1"/>
        <v>0</v>
      </c>
      <c r="I28" s="46">
        <v>197</v>
      </c>
    </row>
    <row r="29" spans="1:9" ht="12.75">
      <c r="A29" s="4" t="s">
        <v>127</v>
      </c>
      <c r="B29" s="3">
        <v>0</v>
      </c>
      <c r="C29" s="3">
        <v>0</v>
      </c>
      <c r="D29" s="3">
        <v>0</v>
      </c>
      <c r="E29" s="47">
        <v>10</v>
      </c>
      <c r="F29" s="3">
        <v>44</v>
      </c>
      <c r="G29" s="3">
        <v>287</v>
      </c>
      <c r="H29" s="47">
        <f t="shared" si="1"/>
        <v>341</v>
      </c>
      <c r="I29" s="46">
        <v>309</v>
      </c>
    </row>
    <row r="30" spans="1:9" ht="12.75">
      <c r="A30" s="4" t="s">
        <v>128</v>
      </c>
      <c r="B30" s="3">
        <v>0</v>
      </c>
      <c r="C30" s="3">
        <v>0</v>
      </c>
      <c r="D30" s="3">
        <v>0</v>
      </c>
      <c r="E30" s="47">
        <v>0</v>
      </c>
      <c r="F30" s="3">
        <v>0</v>
      </c>
      <c r="G30" s="3">
        <v>0</v>
      </c>
      <c r="H30" s="47">
        <f t="shared" si="1"/>
        <v>0</v>
      </c>
      <c r="I30" s="46">
        <v>542</v>
      </c>
    </row>
    <row r="31" spans="1:8" ht="12.75">
      <c r="A31" s="4" t="s">
        <v>129</v>
      </c>
      <c r="B31" s="6" t="s">
        <v>105</v>
      </c>
      <c r="C31" s="6"/>
      <c r="D31" s="6"/>
      <c r="E31" s="4"/>
      <c r="F31" s="6"/>
      <c r="G31" s="6"/>
      <c r="H31" s="47"/>
    </row>
    <row r="32" spans="1:9" ht="12.75">
      <c r="A32" s="4" t="s">
        <v>130</v>
      </c>
      <c r="B32" s="3">
        <v>5</v>
      </c>
      <c r="C32" s="3">
        <v>1</v>
      </c>
      <c r="D32" s="3">
        <v>13</v>
      </c>
      <c r="E32" s="47">
        <v>29</v>
      </c>
      <c r="F32" s="3">
        <v>54</v>
      </c>
      <c r="G32" s="3">
        <v>120</v>
      </c>
      <c r="H32" s="47">
        <f>SUM(B32:G32)</f>
        <v>222</v>
      </c>
      <c r="I32" s="46">
        <v>1656</v>
      </c>
    </row>
    <row r="33" spans="1:9" ht="12.75">
      <c r="A33" s="4" t="s">
        <v>131</v>
      </c>
      <c r="B33" s="49">
        <v>0</v>
      </c>
      <c r="C33" s="49">
        <v>0</v>
      </c>
      <c r="D33" s="49">
        <v>0</v>
      </c>
      <c r="E33" s="50">
        <v>0</v>
      </c>
      <c r="F33" s="49">
        <v>0</v>
      </c>
      <c r="G33" s="49">
        <v>42</v>
      </c>
      <c r="H33" s="50">
        <f>SUM(B33:G33)</f>
        <v>42</v>
      </c>
      <c r="I33" s="46">
        <v>400</v>
      </c>
    </row>
    <row r="34" spans="1:9" ht="12.75">
      <c r="A34" s="19" t="s">
        <v>16</v>
      </c>
      <c r="B34" s="51">
        <f aca="true" t="shared" si="2" ref="B34:G34">SUM(B7:B33)</f>
        <v>13</v>
      </c>
      <c r="C34" s="51">
        <f t="shared" si="2"/>
        <v>50</v>
      </c>
      <c r="D34" s="51">
        <f t="shared" si="2"/>
        <v>71</v>
      </c>
      <c r="E34" s="51">
        <f t="shared" si="2"/>
        <v>242</v>
      </c>
      <c r="F34" s="51">
        <f t="shared" si="2"/>
        <v>1905</v>
      </c>
      <c r="G34" s="51">
        <f t="shared" si="2"/>
        <v>5000</v>
      </c>
      <c r="H34" s="52"/>
      <c r="I34" s="56">
        <f>SUM(I7:I33)</f>
        <v>22623</v>
      </c>
    </row>
  </sheetData>
  <sheetProtection/>
  <mergeCells count="3">
    <mergeCell ref="A5:A6"/>
    <mergeCell ref="B5:H5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2012-03-25T18:40:55Z</cp:lastPrinted>
  <dcterms:created xsi:type="dcterms:W3CDTF">2006-12-14T11:07:39Z</dcterms:created>
  <dcterms:modified xsi:type="dcterms:W3CDTF">2012-03-25T18:41:47Z</dcterms:modified>
  <cp:category/>
  <cp:version/>
  <cp:contentType/>
  <cp:contentStatus/>
</cp:coreProperties>
</file>